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综合素质测评成绩" sheetId="1" r:id="rId1"/>
    <sheet name="德育测评" sheetId="4" r:id="rId2"/>
    <sheet name="智育测评" sheetId="2" r:id="rId3"/>
    <sheet name="文体测评" sheetId="3" r:id="rId4"/>
  </sheets>
  <definedNames>
    <definedName name="_xlnm.Print_Area" localSheetId="3">文体测评!$G$80</definedName>
    <definedName name="_xlnm.Print_Area" localSheetId="2">智育测评!$I$4</definedName>
  </definedNames>
  <calcPr calcId="144525"/>
</workbook>
</file>

<file path=xl/sharedStrings.xml><?xml version="1.0" encoding="utf-8"?>
<sst xmlns="http://schemas.openxmlformats.org/spreadsheetml/2006/main" count="450" uniqueCount="139">
  <si>
    <t>2022-2023学年2022级法学专业二学位  综合素质测评成绩</t>
  </si>
  <si>
    <t>（学院盖章）</t>
  </si>
  <si>
    <t>序号</t>
  </si>
  <si>
    <t>学号</t>
  </si>
  <si>
    <t>姓名</t>
  </si>
  <si>
    <t>智育成绩</t>
  </si>
  <si>
    <t>智育排名</t>
  </si>
  <si>
    <t>德育成绩</t>
  </si>
  <si>
    <t>德育排名</t>
  </si>
  <si>
    <t>文体成绩</t>
  </si>
  <si>
    <t>文体排名</t>
  </si>
  <si>
    <t>综合素质测评总分</t>
  </si>
  <si>
    <t>综合素质测评排名</t>
  </si>
  <si>
    <t>绩点</t>
  </si>
  <si>
    <t>四级成绩</t>
  </si>
  <si>
    <t>是否有挂科</t>
  </si>
  <si>
    <t>本人签字</t>
  </si>
  <si>
    <t>备注</t>
  </si>
  <si>
    <t>史文利</t>
  </si>
  <si>
    <t>否</t>
  </si>
  <si>
    <t>李雨晴</t>
  </si>
  <si>
    <t>刘研志</t>
  </si>
  <si>
    <t>孔涵</t>
  </si>
  <si>
    <t>王诗茹</t>
  </si>
  <si>
    <t>谷文静</t>
  </si>
  <si>
    <t>翟雨彤</t>
  </si>
  <si>
    <t>李昊轩</t>
  </si>
  <si>
    <t>王美琪</t>
  </si>
  <si>
    <t>顾昕</t>
  </si>
  <si>
    <t>赵鑫</t>
  </si>
  <si>
    <t>孙慧颖</t>
  </si>
  <si>
    <t>古云龙</t>
  </si>
  <si>
    <t>商凯</t>
  </si>
  <si>
    <t>李嘉宁</t>
  </si>
  <si>
    <t>赵衍惠</t>
  </si>
  <si>
    <t>杨钧清</t>
  </si>
  <si>
    <t>马文学</t>
  </si>
  <si>
    <t>曲贝宇</t>
  </si>
  <si>
    <t>刘轩仪</t>
  </si>
  <si>
    <t>张楚凡</t>
  </si>
  <si>
    <t>侯盛基</t>
  </si>
  <si>
    <t>邵子桐</t>
  </si>
  <si>
    <t>王明晗</t>
  </si>
  <si>
    <t>汤家宝</t>
  </si>
  <si>
    <t>王子豪</t>
  </si>
  <si>
    <t>宋仡</t>
  </si>
  <si>
    <t>李雪玉</t>
  </si>
  <si>
    <t>闪电</t>
  </si>
  <si>
    <t>李芯蕊</t>
  </si>
  <si>
    <t>蔡俐扬</t>
  </si>
  <si>
    <t>许丽</t>
  </si>
  <si>
    <t>李婷</t>
  </si>
  <si>
    <t>丛林</t>
  </si>
  <si>
    <t>无</t>
  </si>
  <si>
    <t>李帅旗</t>
  </si>
  <si>
    <t>颜玮</t>
  </si>
  <si>
    <t>王华羽</t>
  </si>
  <si>
    <t>陈肖骊泺</t>
  </si>
  <si>
    <t>晋英男</t>
  </si>
  <si>
    <t>安冉</t>
  </si>
  <si>
    <t>刘逸</t>
  </si>
  <si>
    <t>刘奕岑</t>
  </si>
  <si>
    <t>甘佳佳</t>
  </si>
  <si>
    <t>范书旗</t>
  </si>
  <si>
    <t>尚晋鹏</t>
  </si>
  <si>
    <t>赵慧敏</t>
  </si>
  <si>
    <t>张宬珵</t>
  </si>
  <si>
    <t>叶思源</t>
  </si>
  <si>
    <t>张向杨</t>
  </si>
  <si>
    <t>马智昊</t>
  </si>
  <si>
    <t>周扬</t>
  </si>
  <si>
    <t>李振家</t>
  </si>
  <si>
    <t>宋子平</t>
  </si>
  <si>
    <t>王也</t>
  </si>
  <si>
    <t>杜文佳</t>
  </si>
  <si>
    <t>是</t>
  </si>
  <si>
    <t>姜肇启</t>
  </si>
  <si>
    <t>石梦秋</t>
  </si>
  <si>
    <t>赵祉怡</t>
  </si>
  <si>
    <t>王万卓</t>
  </si>
  <si>
    <t>王子维</t>
  </si>
  <si>
    <t>高珊珊</t>
  </si>
  <si>
    <t>陈圣文</t>
  </si>
  <si>
    <t>汪海洋</t>
  </si>
  <si>
    <t>朱佳宝</t>
  </si>
  <si>
    <t>王煜滔</t>
  </si>
  <si>
    <t>刘一帆</t>
  </si>
  <si>
    <t>张瑞成</t>
  </si>
  <si>
    <t>贾云锋</t>
  </si>
  <si>
    <t>刘思源</t>
  </si>
  <si>
    <t>热依汉古丽</t>
  </si>
  <si>
    <t>刘子轩</t>
  </si>
  <si>
    <t>辅导员：</t>
  </si>
  <si>
    <t>副书记:</t>
  </si>
  <si>
    <t>2022-2023学年2020级法学专业二学位 德育测评成绩</t>
  </si>
  <si>
    <t>基础分（满分60）</t>
  </si>
  <si>
    <t>奖励分（满分40）</t>
  </si>
  <si>
    <t>扣分</t>
  </si>
  <si>
    <t>总分</t>
  </si>
  <si>
    <t>德育测评得分</t>
  </si>
  <si>
    <t>德育测评排名</t>
  </si>
  <si>
    <t>奖励分、扣分明细</t>
  </si>
  <si>
    <t>班长加4分；</t>
  </si>
  <si>
    <t>团支书+4</t>
  </si>
  <si>
    <t>班长+4</t>
  </si>
  <si>
    <t>担任团支部书记满1年+4</t>
  </si>
  <si>
    <t>担任班长满1年+4</t>
  </si>
  <si>
    <t>1.班长加4分；</t>
  </si>
  <si>
    <t>1.团支书+4</t>
  </si>
  <si>
    <t>心理委员加2分；</t>
  </si>
  <si>
    <t>生活委员加2分；</t>
  </si>
  <si>
    <t>组织委员加2分；</t>
  </si>
  <si>
    <t>文艺委员加2分</t>
  </si>
  <si>
    <t>宣传委员加2分</t>
  </si>
  <si>
    <t>学习委员加2分；</t>
  </si>
  <si>
    <t>体育委员加2分</t>
  </si>
  <si>
    <t>劳动委员+2</t>
  </si>
  <si>
    <t>组织委员+2</t>
  </si>
  <si>
    <t>文艺委员+2</t>
  </si>
  <si>
    <t>心理委员+2</t>
  </si>
  <si>
    <t>宣传委员+2</t>
  </si>
  <si>
    <t>学习委员+2</t>
  </si>
  <si>
    <t>体育委员+2</t>
  </si>
  <si>
    <t>1.学习委员加2分；</t>
  </si>
  <si>
    <t>1.宣传委员+2</t>
  </si>
  <si>
    <t>2022-2023学年2022级法学专业二学位 智育测评成绩</t>
  </si>
  <si>
    <t>基础分（学分加权平均分）</t>
  </si>
  <si>
    <t>奖励分</t>
  </si>
  <si>
    <t>智育测评得分</t>
  </si>
  <si>
    <t>智育测评排名</t>
  </si>
  <si>
    <t>“宸瀚杯”二等奖</t>
  </si>
  <si>
    <t>1.第十一届“挑战杯”沈阳师范大学大学生课外学术科技作品竞赛特等奖+4</t>
  </si>
  <si>
    <t>2022-2023学年2022级法学专业二学位 文体测评成绩</t>
  </si>
  <si>
    <t>基础分（满分50）</t>
  </si>
  <si>
    <t>奖励分（满分50）</t>
  </si>
  <si>
    <t>文体测评得分</t>
  </si>
  <si>
    <t>文体测评排名</t>
  </si>
  <si>
    <t>沈阳师范大学“以笔绘心，见字如面”主题征文大赛一等奖 +5</t>
  </si>
  <si>
    <t>沈阳师范大学“墨海书香，万卷共知”读书分享大赛三等奖+3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</si>
</sst>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sz val="10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indexed="8"/>
      <name val="Microsoft YaHei"/>
      <charset val="134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1" fillId="0" borderId="3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zoomScale="85" zoomScaleNormal="85" workbookViewId="0">
      <selection activeCell="X69" sqref="X69"/>
    </sheetView>
  </sheetViews>
  <sheetFormatPr defaultColWidth="9" defaultRowHeight="18.75"/>
  <cols>
    <col min="1" max="1" width="6.625" style="23" customWidth="1"/>
    <col min="2" max="2" width="9.75833333333333" style="23" customWidth="1"/>
    <col min="3" max="3" width="6.5" style="23" customWidth="1"/>
    <col min="4" max="4" width="8.25833333333333" style="23" customWidth="1"/>
    <col min="5" max="6" width="6.75833333333333" style="23" customWidth="1"/>
    <col min="7" max="7" width="7.625" style="23" customWidth="1"/>
    <col min="8" max="8" width="7.25833333333333" style="23" customWidth="1"/>
    <col min="9" max="9" width="6.625" style="23" customWidth="1"/>
    <col min="10" max="10" width="10.2583333333333" style="34" customWidth="1"/>
    <col min="11" max="11" width="10.125" style="23" customWidth="1"/>
    <col min="12" max="12" width="5.875" style="23" customWidth="1"/>
    <col min="13" max="13" width="6.75833333333333" style="23" customWidth="1"/>
    <col min="14" max="14" width="8.375" style="23" customWidth="1"/>
    <col min="15" max="15" width="10.375" style="23" customWidth="1"/>
    <col min="16" max="16" width="6.625" style="23" customWidth="1"/>
    <col min="17" max="16384" width="9" style="23"/>
  </cols>
  <sheetData>
    <row r="1" ht="24.6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5"/>
      <c r="K1" s="3"/>
      <c r="L1" s="3"/>
      <c r="M1" s="3"/>
      <c r="N1" s="3"/>
      <c r="O1" s="3"/>
      <c r="P1" s="3"/>
    </row>
    <row r="2" ht="18.6" customHeight="1" spans="1:16">
      <c r="A2" s="4" t="s">
        <v>1</v>
      </c>
      <c r="B2" s="5"/>
      <c r="C2" s="5"/>
      <c r="D2" s="5"/>
      <c r="E2" s="24"/>
      <c r="F2" s="24"/>
      <c r="G2" s="24"/>
      <c r="H2" s="24"/>
      <c r="I2" s="24"/>
      <c r="J2" s="36"/>
      <c r="K2" s="24"/>
      <c r="L2" s="24"/>
      <c r="M2" s="24"/>
      <c r="N2" s="24"/>
      <c r="O2" s="24"/>
      <c r="P2" s="24"/>
    </row>
    <row r="3" s="1" customFormat="1" ht="18.6" customHeight="1" spans="1:1638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3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  <c r="XFA3" s="21"/>
      <c r="XFB3" s="21"/>
      <c r="XFC3" s="21"/>
      <c r="XFD3" s="21"/>
    </row>
    <row r="4" ht="18.6" customHeight="1" spans="1:16">
      <c r="A4" s="8">
        <v>1</v>
      </c>
      <c r="B4" s="8">
        <v>22328039</v>
      </c>
      <c r="C4" s="9" t="s">
        <v>18</v>
      </c>
      <c r="D4" s="10">
        <v>94.82</v>
      </c>
      <c r="E4" s="8">
        <f>RANK(D4,$D$4:$D$74)</f>
        <v>1</v>
      </c>
      <c r="F4" s="8">
        <v>62</v>
      </c>
      <c r="G4" s="8">
        <f>RANK(F4,$F$4:$F$74)</f>
        <v>8</v>
      </c>
      <c r="H4" s="8">
        <v>50</v>
      </c>
      <c r="I4" s="8">
        <f>RANK(H4,$H$4:$H$74)</f>
        <v>3</v>
      </c>
      <c r="J4" s="38">
        <f t="shared" ref="J4:J67" si="0">SUM(D4*0.7)+SUM(F4*0.2)+SUM(H4*0.1)</f>
        <v>83.774</v>
      </c>
      <c r="K4" s="8">
        <f>RANK(J4,$J$4:$J$74)</f>
        <v>1</v>
      </c>
      <c r="L4" s="10">
        <v>3.55</v>
      </c>
      <c r="M4" s="8">
        <v>458</v>
      </c>
      <c r="N4" s="8" t="s">
        <v>19</v>
      </c>
      <c r="O4" s="8"/>
      <c r="P4" s="8"/>
    </row>
    <row r="5" ht="18.6" customHeight="1" spans="1:16">
      <c r="A5" s="11">
        <v>2</v>
      </c>
      <c r="B5" s="15">
        <v>22328045</v>
      </c>
      <c r="C5" s="16" t="s">
        <v>20</v>
      </c>
      <c r="D5" s="13">
        <v>90.85</v>
      </c>
      <c r="E5" s="11">
        <f>RANK(D5,$D$4:$D$74)</f>
        <v>4</v>
      </c>
      <c r="F5" s="11">
        <v>64</v>
      </c>
      <c r="G5" s="11">
        <f>RANK(F5,$F$4:$F$74)</f>
        <v>1</v>
      </c>
      <c r="H5" s="11">
        <v>50</v>
      </c>
      <c r="I5" s="11">
        <f>RANK(H5,$H$4:$H$74)</f>
        <v>3</v>
      </c>
      <c r="J5" s="39">
        <f t="shared" si="0"/>
        <v>81.395</v>
      </c>
      <c r="K5" s="11">
        <f>RANK(J5,$J$4:$J$74)</f>
        <v>2</v>
      </c>
      <c r="L5" s="13">
        <v>3.61</v>
      </c>
      <c r="M5" s="11">
        <v>460</v>
      </c>
      <c r="N5" s="11" t="s">
        <v>19</v>
      </c>
      <c r="O5" s="11"/>
      <c r="P5" s="11"/>
    </row>
    <row r="6" ht="18.6" customHeight="1" spans="1:16">
      <c r="A6" s="8">
        <v>3</v>
      </c>
      <c r="B6" s="11">
        <v>22328121</v>
      </c>
      <c r="C6" s="12" t="s">
        <v>21</v>
      </c>
      <c r="D6" s="13">
        <v>91.01</v>
      </c>
      <c r="E6" s="11">
        <f>RANK(D6,$D$4:$D$74)</f>
        <v>2</v>
      </c>
      <c r="F6" s="11">
        <v>60</v>
      </c>
      <c r="G6" s="11">
        <f>RANK(F6,$F$4:$F$74)</f>
        <v>24</v>
      </c>
      <c r="H6" s="11">
        <v>50</v>
      </c>
      <c r="I6" s="11">
        <f>RANK(H6,$H$4:$H$74)</f>
        <v>3</v>
      </c>
      <c r="J6" s="39">
        <f t="shared" si="0"/>
        <v>80.707</v>
      </c>
      <c r="K6" s="11">
        <f>RANK(J6,$J$4:$J$74)</f>
        <v>3</v>
      </c>
      <c r="L6" s="13">
        <v>3.69</v>
      </c>
      <c r="M6" s="11"/>
      <c r="N6" s="11" t="s">
        <v>19</v>
      </c>
      <c r="O6" s="11"/>
      <c r="P6" s="11"/>
    </row>
    <row r="7" ht="18.6" customHeight="1" spans="1:16">
      <c r="A7" s="11">
        <v>4</v>
      </c>
      <c r="B7" s="11">
        <v>22328016</v>
      </c>
      <c r="C7" s="12" t="s">
        <v>22</v>
      </c>
      <c r="D7" s="13">
        <v>90.87</v>
      </c>
      <c r="E7" s="11">
        <f>RANK(D7,$D$4:$D$74)</f>
        <v>3</v>
      </c>
      <c r="F7" s="11">
        <v>60</v>
      </c>
      <c r="G7" s="11">
        <f>RANK(F7,$F$4:$F$74)</f>
        <v>24</v>
      </c>
      <c r="H7" s="11">
        <v>50</v>
      </c>
      <c r="I7" s="11">
        <f>RANK(H7,$H$4:$H$74)</f>
        <v>3</v>
      </c>
      <c r="J7" s="39">
        <f t="shared" si="0"/>
        <v>80.609</v>
      </c>
      <c r="K7" s="11">
        <f>RANK(J7,$J$4:$J$74)</f>
        <v>4</v>
      </c>
      <c r="L7" s="13">
        <v>3.58</v>
      </c>
      <c r="M7" s="11">
        <v>503</v>
      </c>
      <c r="N7" s="11" t="s">
        <v>19</v>
      </c>
      <c r="O7" s="11"/>
      <c r="P7" s="11"/>
    </row>
    <row r="8" ht="18.6" customHeight="1" spans="1:16">
      <c r="A8" s="8">
        <v>5</v>
      </c>
      <c r="B8" s="11">
        <v>22328006</v>
      </c>
      <c r="C8" s="12" t="s">
        <v>23</v>
      </c>
      <c r="D8" s="13">
        <v>90.65</v>
      </c>
      <c r="E8" s="11">
        <f>RANK(D8,$D$4:$D$74)</f>
        <v>5</v>
      </c>
      <c r="F8" s="11">
        <v>60</v>
      </c>
      <c r="G8" s="11">
        <f>RANK(F8,$F$4:$F$74)</f>
        <v>24</v>
      </c>
      <c r="H8" s="11">
        <v>50</v>
      </c>
      <c r="I8" s="11">
        <f>RANK(H8,$H$4:$H$74)</f>
        <v>3</v>
      </c>
      <c r="J8" s="39">
        <f t="shared" si="0"/>
        <v>80.455</v>
      </c>
      <c r="K8" s="11">
        <f>RANK(J8,$J$4:$J$74)</f>
        <v>5</v>
      </c>
      <c r="L8" s="13">
        <v>3.55</v>
      </c>
      <c r="M8" s="11">
        <v>447</v>
      </c>
      <c r="N8" s="11" t="s">
        <v>19</v>
      </c>
      <c r="O8" s="11"/>
      <c r="P8" s="11"/>
    </row>
    <row r="9" ht="18.6" customHeight="1" spans="1:16">
      <c r="A9" s="11">
        <v>6</v>
      </c>
      <c r="B9" s="11">
        <v>22328134</v>
      </c>
      <c r="C9" s="12" t="s">
        <v>24</v>
      </c>
      <c r="D9" s="13">
        <v>89.55</v>
      </c>
      <c r="E9" s="11">
        <f>RANK(D9,$D$4:$D$74)</f>
        <v>6</v>
      </c>
      <c r="F9" s="11">
        <v>60</v>
      </c>
      <c r="G9" s="11">
        <f>RANK(F9,$F$4:$F$74)</f>
        <v>24</v>
      </c>
      <c r="H9" s="11">
        <v>50</v>
      </c>
      <c r="I9" s="11">
        <f>RANK(H9,$H$4:$H$74)</f>
        <v>3</v>
      </c>
      <c r="J9" s="39">
        <f t="shared" si="0"/>
        <v>79.685</v>
      </c>
      <c r="K9" s="11">
        <f>RANK(J9,$J$4:$J$74)</f>
        <v>6</v>
      </c>
      <c r="L9" s="13">
        <v>3.52</v>
      </c>
      <c r="M9" s="11">
        <v>458</v>
      </c>
      <c r="N9" s="11" t="s">
        <v>19</v>
      </c>
      <c r="O9" s="11"/>
      <c r="P9" s="11"/>
    </row>
    <row r="10" ht="18.6" customHeight="1" spans="1:16">
      <c r="A10" s="8">
        <v>7</v>
      </c>
      <c r="B10" s="11">
        <v>22328124</v>
      </c>
      <c r="C10" s="12" t="s">
        <v>25</v>
      </c>
      <c r="D10" s="13">
        <v>89.52</v>
      </c>
      <c r="E10" s="11">
        <f>RANK(D10,$D$4:$D$74)</f>
        <v>7</v>
      </c>
      <c r="F10" s="11">
        <v>60</v>
      </c>
      <c r="G10" s="11">
        <f>RANK(F10,$F$4:$F$74)</f>
        <v>24</v>
      </c>
      <c r="H10" s="11">
        <v>50</v>
      </c>
      <c r="I10" s="11">
        <f>RANK(H10,$H$4:$H$74)</f>
        <v>3</v>
      </c>
      <c r="J10" s="39">
        <f t="shared" si="0"/>
        <v>79.664</v>
      </c>
      <c r="K10" s="11">
        <f>RANK(J10,$J$4:$J$74)</f>
        <v>7</v>
      </c>
      <c r="L10" s="13">
        <v>3.52</v>
      </c>
      <c r="M10" s="11">
        <v>449</v>
      </c>
      <c r="N10" s="11" t="s">
        <v>19</v>
      </c>
      <c r="O10" s="11"/>
      <c r="P10" s="11"/>
    </row>
    <row r="11" ht="18.6" customHeight="1" spans="1:16">
      <c r="A11" s="11">
        <v>8</v>
      </c>
      <c r="B11" s="14">
        <v>22328082</v>
      </c>
      <c r="C11" s="12" t="s">
        <v>26</v>
      </c>
      <c r="D11" s="13">
        <v>88.37</v>
      </c>
      <c r="E11" s="11">
        <f>RANK(D11,$D$4:$D$74)</f>
        <v>13</v>
      </c>
      <c r="F11" s="11">
        <v>64</v>
      </c>
      <c r="G11" s="11">
        <f>RANK(F11,$F$4:$F$74)</f>
        <v>1</v>
      </c>
      <c r="H11" s="11">
        <v>50</v>
      </c>
      <c r="I11" s="11">
        <f>RANK(H11,$H$4:$H$74)</f>
        <v>3</v>
      </c>
      <c r="J11" s="39">
        <f t="shared" si="0"/>
        <v>79.659</v>
      </c>
      <c r="K11" s="11">
        <f>RANK(J11,$J$4:$J$74)</f>
        <v>8</v>
      </c>
      <c r="L11" s="13">
        <v>3.44</v>
      </c>
      <c r="M11" s="11">
        <v>501</v>
      </c>
      <c r="N11" s="11" t="s">
        <v>19</v>
      </c>
      <c r="O11" s="11"/>
      <c r="P11" s="11"/>
    </row>
    <row r="12" ht="18.6" customHeight="1" spans="1:16">
      <c r="A12" s="8">
        <v>9</v>
      </c>
      <c r="B12" s="11">
        <v>22328002</v>
      </c>
      <c r="C12" s="12" t="s">
        <v>27</v>
      </c>
      <c r="D12" s="13">
        <v>88.59</v>
      </c>
      <c r="E12" s="11">
        <f>RANK(D12,$D$4:$D$74)</f>
        <v>11</v>
      </c>
      <c r="F12" s="11">
        <v>62</v>
      </c>
      <c r="G12" s="11">
        <f>RANK(F12,$F$4:$F$74)</f>
        <v>8</v>
      </c>
      <c r="H12" s="11">
        <v>50</v>
      </c>
      <c r="I12" s="11">
        <f>RANK(H12,$H$4:$H$74)</f>
        <v>3</v>
      </c>
      <c r="J12" s="39">
        <f t="shared" si="0"/>
        <v>79.413</v>
      </c>
      <c r="K12" s="11">
        <f>RANK(J12,$J$4:$J$74)</f>
        <v>9</v>
      </c>
      <c r="L12" s="13">
        <v>3.44</v>
      </c>
      <c r="M12" s="11">
        <v>530</v>
      </c>
      <c r="N12" s="11" t="s">
        <v>19</v>
      </c>
      <c r="O12" s="11"/>
      <c r="P12" s="11"/>
    </row>
    <row r="13" ht="18.6" customHeight="1" spans="1:16">
      <c r="A13" s="11">
        <v>10</v>
      </c>
      <c r="B13" s="11">
        <v>22328038</v>
      </c>
      <c r="C13" s="12" t="s">
        <v>28</v>
      </c>
      <c r="D13" s="13">
        <v>89.1</v>
      </c>
      <c r="E13" s="11">
        <f>RANK(D13,$D$4:$D$74)</f>
        <v>8</v>
      </c>
      <c r="F13" s="11">
        <v>60</v>
      </c>
      <c r="G13" s="11">
        <f>RANK(F13,$F$4:$F$74)</f>
        <v>24</v>
      </c>
      <c r="H13" s="11">
        <v>50</v>
      </c>
      <c r="I13" s="11">
        <f>RANK(H13,$H$4:$H$74)</f>
        <v>3</v>
      </c>
      <c r="J13" s="39">
        <f t="shared" si="0"/>
        <v>79.37</v>
      </c>
      <c r="K13" s="11">
        <f>RANK(J13,$J$4:$J$74)</f>
        <v>10</v>
      </c>
      <c r="L13" s="13">
        <v>3.49</v>
      </c>
      <c r="M13" s="11">
        <v>505</v>
      </c>
      <c r="N13" s="11" t="s">
        <v>19</v>
      </c>
      <c r="O13" s="11"/>
      <c r="P13" s="11"/>
    </row>
    <row r="14" ht="18.6" customHeight="1" spans="1:16">
      <c r="A14" s="8">
        <v>11</v>
      </c>
      <c r="B14" s="14">
        <v>22328057</v>
      </c>
      <c r="C14" s="12" t="s">
        <v>29</v>
      </c>
      <c r="D14" s="13">
        <v>87.89</v>
      </c>
      <c r="E14" s="11">
        <f>RANK(D14,$D$4:$D$74)</f>
        <v>21</v>
      </c>
      <c r="F14" s="11">
        <v>64</v>
      </c>
      <c r="G14" s="11">
        <f>RANK(F14,$F$4:$F$74)</f>
        <v>1</v>
      </c>
      <c r="H14" s="11">
        <v>50</v>
      </c>
      <c r="I14" s="11">
        <f>RANK(H14,$H$4:$H$74)</f>
        <v>3</v>
      </c>
      <c r="J14" s="39">
        <f t="shared" si="0"/>
        <v>79.323</v>
      </c>
      <c r="K14" s="11">
        <f>RANK(J14,$J$4:$J$74)</f>
        <v>11</v>
      </c>
      <c r="L14" s="13">
        <v>3.35</v>
      </c>
      <c r="M14" s="11">
        <v>432</v>
      </c>
      <c r="N14" s="11" t="s">
        <v>19</v>
      </c>
      <c r="O14" s="11"/>
      <c r="P14" s="11"/>
    </row>
    <row r="15" ht="18.6" customHeight="1" spans="1:16">
      <c r="A15" s="11">
        <v>12</v>
      </c>
      <c r="B15" s="14">
        <v>22328052</v>
      </c>
      <c r="C15" s="12" t="s">
        <v>30</v>
      </c>
      <c r="D15" s="13">
        <v>88.31</v>
      </c>
      <c r="E15" s="11">
        <f>RANK(D15,$D$4:$D$74)</f>
        <v>15</v>
      </c>
      <c r="F15" s="11">
        <v>62</v>
      </c>
      <c r="G15" s="11">
        <f>RANK(F15,$F$4:$F$74)</f>
        <v>8</v>
      </c>
      <c r="H15" s="11">
        <v>50</v>
      </c>
      <c r="I15" s="11">
        <f>RANK(H15,$H$4:$H$74)</f>
        <v>3</v>
      </c>
      <c r="J15" s="39">
        <f t="shared" si="0"/>
        <v>79.217</v>
      </c>
      <c r="K15" s="11">
        <f>RANK(J15,$J$4:$J$74)</f>
        <v>12</v>
      </c>
      <c r="L15" s="13">
        <v>3.32</v>
      </c>
      <c r="M15" s="11">
        <v>456</v>
      </c>
      <c r="N15" s="11" t="s">
        <v>19</v>
      </c>
      <c r="O15" s="11"/>
      <c r="P15" s="11"/>
    </row>
    <row r="16" ht="18.6" customHeight="1" spans="1:16">
      <c r="A16" s="8">
        <v>13</v>
      </c>
      <c r="B16" s="11">
        <v>22328032</v>
      </c>
      <c r="C16" s="12" t="s">
        <v>31</v>
      </c>
      <c r="D16" s="13">
        <v>88.87</v>
      </c>
      <c r="E16" s="11">
        <f>RANK(D16,$D$4:$D$74)</f>
        <v>9</v>
      </c>
      <c r="F16" s="11">
        <v>60</v>
      </c>
      <c r="G16" s="11">
        <f>RANK(F16,$F$4:$F$74)</f>
        <v>24</v>
      </c>
      <c r="H16" s="11">
        <v>50</v>
      </c>
      <c r="I16" s="11">
        <f>RANK(H16,$H$4:$H$74)</f>
        <v>3</v>
      </c>
      <c r="J16" s="39">
        <f t="shared" si="0"/>
        <v>79.209</v>
      </c>
      <c r="K16" s="11">
        <f>RANK(J16,$J$4:$J$74)</f>
        <v>13</v>
      </c>
      <c r="L16" s="13">
        <v>3.44</v>
      </c>
      <c r="M16" s="11">
        <v>445</v>
      </c>
      <c r="N16" s="11" t="s">
        <v>19</v>
      </c>
      <c r="O16" s="11"/>
      <c r="P16" s="11"/>
    </row>
    <row r="17" ht="18.6" customHeight="1" spans="1:16">
      <c r="A17" s="11">
        <v>14</v>
      </c>
      <c r="B17" s="14">
        <v>22328033</v>
      </c>
      <c r="C17" s="12" t="s">
        <v>32</v>
      </c>
      <c r="D17" s="13">
        <v>88.65</v>
      </c>
      <c r="E17" s="11">
        <f>RANK(D17,$D$4:$D$74)</f>
        <v>10</v>
      </c>
      <c r="F17" s="11">
        <v>60</v>
      </c>
      <c r="G17" s="11">
        <f>RANK(F17,$F$4:$F$74)</f>
        <v>24</v>
      </c>
      <c r="H17" s="11">
        <v>50</v>
      </c>
      <c r="I17" s="11">
        <f>RANK(H17,$H$4:$H$74)</f>
        <v>3</v>
      </c>
      <c r="J17" s="39">
        <f t="shared" si="0"/>
        <v>79.055</v>
      </c>
      <c r="K17" s="11">
        <f>RANK(J17,$J$4:$J$74)</f>
        <v>14</v>
      </c>
      <c r="L17" s="13">
        <v>3.46</v>
      </c>
      <c r="M17" s="11">
        <v>467</v>
      </c>
      <c r="N17" s="11" t="s">
        <v>19</v>
      </c>
      <c r="O17" s="11"/>
      <c r="P17" s="11"/>
    </row>
    <row r="18" ht="18.6" customHeight="1" spans="1:16">
      <c r="A18" s="8">
        <v>15</v>
      </c>
      <c r="B18" s="15">
        <v>22328048</v>
      </c>
      <c r="C18" s="16" t="s">
        <v>33</v>
      </c>
      <c r="D18" s="13">
        <v>88.45</v>
      </c>
      <c r="E18" s="11">
        <f>RANK(D18,$D$4:$D$74)</f>
        <v>12</v>
      </c>
      <c r="F18" s="11">
        <v>60</v>
      </c>
      <c r="G18" s="11">
        <f>RANK(F18,$F$4:$F$74)</f>
        <v>24</v>
      </c>
      <c r="H18" s="11">
        <v>50</v>
      </c>
      <c r="I18" s="11">
        <f>RANK(H18,$H$4:$H$74)</f>
        <v>3</v>
      </c>
      <c r="J18" s="39">
        <f t="shared" si="0"/>
        <v>78.915</v>
      </c>
      <c r="K18" s="11">
        <f>RANK(J18,$J$4:$J$74)</f>
        <v>15</v>
      </c>
      <c r="L18" s="13">
        <v>3.21</v>
      </c>
      <c r="M18" s="11">
        <v>473</v>
      </c>
      <c r="N18" s="11" t="s">
        <v>19</v>
      </c>
      <c r="O18" s="11"/>
      <c r="P18" s="11"/>
    </row>
    <row r="19" ht="18.6" customHeight="1" spans="1:16">
      <c r="A19" s="11">
        <v>16</v>
      </c>
      <c r="B19" s="15">
        <v>22328129</v>
      </c>
      <c r="C19" s="16" t="s">
        <v>34</v>
      </c>
      <c r="D19" s="13">
        <v>88.37</v>
      </c>
      <c r="E19" s="11">
        <f>RANK(D19,$D$4:$D$74)</f>
        <v>13</v>
      </c>
      <c r="F19" s="11">
        <v>60</v>
      </c>
      <c r="G19" s="11">
        <f>RANK(F19,$F$4:$F$74)</f>
        <v>24</v>
      </c>
      <c r="H19" s="11">
        <v>50</v>
      </c>
      <c r="I19" s="11">
        <f>RANK(H19,$H$4:$H$74)</f>
        <v>3</v>
      </c>
      <c r="J19" s="39">
        <f t="shared" si="0"/>
        <v>78.859</v>
      </c>
      <c r="K19" s="11">
        <f>RANK(J19,$J$4:$J$74)</f>
        <v>16</v>
      </c>
      <c r="L19" s="13">
        <v>3.41</v>
      </c>
      <c r="M19" s="11">
        <v>457</v>
      </c>
      <c r="N19" s="11" t="s">
        <v>19</v>
      </c>
      <c r="O19" s="11"/>
      <c r="P19" s="11"/>
    </row>
    <row r="20" ht="18.6" customHeight="1" spans="1:16">
      <c r="A20" s="8">
        <v>17</v>
      </c>
      <c r="B20" s="14">
        <v>22328056</v>
      </c>
      <c r="C20" s="12" t="s">
        <v>35</v>
      </c>
      <c r="D20" s="13">
        <v>88.3</v>
      </c>
      <c r="E20" s="11">
        <f>RANK(D20,$D$4:$D$74)</f>
        <v>16</v>
      </c>
      <c r="F20" s="11">
        <v>60</v>
      </c>
      <c r="G20" s="11">
        <f>RANK(F20,$F$4:$F$74)</f>
        <v>24</v>
      </c>
      <c r="H20" s="11">
        <v>50</v>
      </c>
      <c r="I20" s="11">
        <f>RANK(H20,$H$4:$H$74)</f>
        <v>3</v>
      </c>
      <c r="J20" s="39">
        <f t="shared" si="0"/>
        <v>78.81</v>
      </c>
      <c r="K20" s="11">
        <f>RANK(J20,$J$4:$J$74)</f>
        <v>17</v>
      </c>
      <c r="L20" s="13">
        <v>3.41</v>
      </c>
      <c r="M20" s="11">
        <v>451</v>
      </c>
      <c r="N20" s="11" t="s">
        <v>19</v>
      </c>
      <c r="O20" s="11"/>
      <c r="P20" s="11"/>
    </row>
    <row r="21" ht="18.6" customHeight="1" spans="1:16">
      <c r="A21" s="11">
        <v>18</v>
      </c>
      <c r="B21" s="11">
        <v>22328019</v>
      </c>
      <c r="C21" s="12" t="s">
        <v>36</v>
      </c>
      <c r="D21" s="13">
        <v>88.25</v>
      </c>
      <c r="E21" s="11">
        <f>RANK(D21,$D$4:$D$74)</f>
        <v>17</v>
      </c>
      <c r="F21" s="11">
        <v>60</v>
      </c>
      <c r="G21" s="11">
        <f>RANK(F21,$F$4:$F$74)</f>
        <v>24</v>
      </c>
      <c r="H21" s="11">
        <v>50</v>
      </c>
      <c r="I21" s="11">
        <f>RANK(H21,$H$4:$H$74)</f>
        <v>3</v>
      </c>
      <c r="J21" s="39">
        <f t="shared" si="0"/>
        <v>78.775</v>
      </c>
      <c r="K21" s="11">
        <f>RANK(J21,$J$4:$J$74)</f>
        <v>18</v>
      </c>
      <c r="L21" s="13">
        <v>3.35</v>
      </c>
      <c r="M21" s="11">
        <v>514</v>
      </c>
      <c r="N21" s="11" t="s">
        <v>19</v>
      </c>
      <c r="O21" s="11"/>
      <c r="P21" s="11"/>
    </row>
    <row r="22" ht="18.6" customHeight="1" spans="1:16">
      <c r="A22" s="8">
        <v>19</v>
      </c>
      <c r="B22" s="11">
        <v>22328023</v>
      </c>
      <c r="C22" s="12" t="s">
        <v>37</v>
      </c>
      <c r="D22" s="13">
        <v>87.62</v>
      </c>
      <c r="E22" s="11">
        <f>RANK(D22,$D$4:$D$74)</f>
        <v>23</v>
      </c>
      <c r="F22" s="11">
        <v>62</v>
      </c>
      <c r="G22" s="11">
        <f>RANK(F22,$F$4:$F$74)</f>
        <v>8</v>
      </c>
      <c r="H22" s="11">
        <v>50</v>
      </c>
      <c r="I22" s="11">
        <f>RANK(H22,$H$4:$H$74)</f>
        <v>3</v>
      </c>
      <c r="J22" s="39">
        <f t="shared" si="0"/>
        <v>78.734</v>
      </c>
      <c r="K22" s="11">
        <f>RANK(J22,$J$4:$J$74)</f>
        <v>19</v>
      </c>
      <c r="L22" s="13">
        <v>3.3</v>
      </c>
      <c r="M22" s="11">
        <v>428</v>
      </c>
      <c r="N22" s="11" t="s">
        <v>19</v>
      </c>
      <c r="O22" s="11"/>
      <c r="P22" s="11"/>
    </row>
    <row r="23" ht="18.6" customHeight="1" spans="1:16">
      <c r="A23" s="11">
        <v>20</v>
      </c>
      <c r="B23" s="11">
        <v>22328120</v>
      </c>
      <c r="C23" s="12" t="s">
        <v>38</v>
      </c>
      <c r="D23" s="13">
        <v>88.08</v>
      </c>
      <c r="E23" s="11">
        <f>RANK(D23,$D$4:$D$74)</f>
        <v>18</v>
      </c>
      <c r="F23" s="11">
        <v>60</v>
      </c>
      <c r="G23" s="11">
        <f>RANK(F23,$F$4:$F$74)</f>
        <v>24</v>
      </c>
      <c r="H23" s="11">
        <v>50</v>
      </c>
      <c r="I23" s="11">
        <f>RANK(H23,$H$4:$H$74)</f>
        <v>3</v>
      </c>
      <c r="J23" s="39">
        <f t="shared" si="0"/>
        <v>78.656</v>
      </c>
      <c r="K23" s="11">
        <f>RANK(J23,$J$4:$J$74)</f>
        <v>20</v>
      </c>
      <c r="L23" s="13">
        <v>3.38</v>
      </c>
      <c r="M23" s="11">
        <v>436</v>
      </c>
      <c r="N23" s="11" t="s">
        <v>19</v>
      </c>
      <c r="O23" s="11"/>
      <c r="P23" s="11"/>
    </row>
    <row r="24" ht="18.6" customHeight="1" spans="1:16">
      <c r="A24" s="8">
        <v>21</v>
      </c>
      <c r="B24" s="11">
        <v>22328021</v>
      </c>
      <c r="C24" s="12" t="s">
        <v>39</v>
      </c>
      <c r="D24" s="13">
        <v>88.03</v>
      </c>
      <c r="E24" s="11">
        <f>RANK(D24,$D$4:$D$74)</f>
        <v>19</v>
      </c>
      <c r="F24" s="11">
        <v>60</v>
      </c>
      <c r="G24" s="11">
        <f>RANK(F24,$F$4:$F$74)</f>
        <v>24</v>
      </c>
      <c r="H24" s="11">
        <v>50</v>
      </c>
      <c r="I24" s="11">
        <f>RANK(H24,$H$4:$H$74)</f>
        <v>3</v>
      </c>
      <c r="J24" s="39">
        <f t="shared" si="0"/>
        <v>78.621</v>
      </c>
      <c r="K24" s="11">
        <f>RANK(J24,$J$4:$J$74)</f>
        <v>21</v>
      </c>
      <c r="L24" s="13">
        <v>3.24</v>
      </c>
      <c r="M24" s="11">
        <v>475</v>
      </c>
      <c r="N24" s="11" t="s">
        <v>19</v>
      </c>
      <c r="O24" s="11"/>
      <c r="P24" s="11"/>
    </row>
    <row r="25" ht="18.6" customHeight="1" spans="1:16">
      <c r="A25" s="11">
        <v>22</v>
      </c>
      <c r="B25" s="11">
        <v>22328022</v>
      </c>
      <c r="C25" s="12" t="s">
        <v>40</v>
      </c>
      <c r="D25" s="13">
        <v>87.92</v>
      </c>
      <c r="E25" s="11">
        <f>RANK(D25,$D$4:$D$74)</f>
        <v>20</v>
      </c>
      <c r="F25" s="11">
        <v>60</v>
      </c>
      <c r="G25" s="11">
        <f>RANK(F25,$F$4:$F$74)</f>
        <v>24</v>
      </c>
      <c r="H25" s="11">
        <v>50</v>
      </c>
      <c r="I25" s="11">
        <f>RANK(H25,$H$4:$H$74)</f>
        <v>3</v>
      </c>
      <c r="J25" s="39">
        <f t="shared" si="0"/>
        <v>78.544</v>
      </c>
      <c r="K25" s="11">
        <f>RANK(J25,$J$4:$J$74)</f>
        <v>22</v>
      </c>
      <c r="L25" s="13">
        <v>3.3</v>
      </c>
      <c r="M25" s="11">
        <v>427</v>
      </c>
      <c r="N25" s="11" t="s">
        <v>19</v>
      </c>
      <c r="O25" s="11"/>
      <c r="P25" s="11"/>
    </row>
    <row r="26" ht="18.6" customHeight="1" spans="1:16">
      <c r="A26" s="8">
        <v>23</v>
      </c>
      <c r="B26" s="14">
        <v>22328046</v>
      </c>
      <c r="C26" s="12" t="s">
        <v>41</v>
      </c>
      <c r="D26" s="13">
        <v>87.83</v>
      </c>
      <c r="E26" s="11">
        <f>RANK(D26,$D$4:$D$74)</f>
        <v>22</v>
      </c>
      <c r="F26" s="11">
        <v>60</v>
      </c>
      <c r="G26" s="11">
        <f>RANK(F26,$F$4:$F$74)</f>
        <v>24</v>
      </c>
      <c r="H26" s="11">
        <v>50</v>
      </c>
      <c r="I26" s="11">
        <f>RANK(H26,$H$4:$H$74)</f>
        <v>3</v>
      </c>
      <c r="J26" s="39">
        <f t="shared" si="0"/>
        <v>78.481</v>
      </c>
      <c r="K26" s="11">
        <f>RANK(J26,$J$4:$J$74)</f>
        <v>23</v>
      </c>
      <c r="L26" s="13">
        <v>3.27</v>
      </c>
      <c r="M26" s="11">
        <v>436</v>
      </c>
      <c r="N26" s="11" t="s">
        <v>19</v>
      </c>
      <c r="O26" s="11"/>
      <c r="P26" s="11"/>
    </row>
    <row r="27" ht="18.6" customHeight="1" spans="1:16">
      <c r="A27" s="11">
        <v>24</v>
      </c>
      <c r="B27" s="11">
        <v>22328004</v>
      </c>
      <c r="C27" s="12" t="s">
        <v>42</v>
      </c>
      <c r="D27" s="13">
        <v>87.04</v>
      </c>
      <c r="E27" s="11">
        <f>RANK(D27,$D$4:$D$74)</f>
        <v>24</v>
      </c>
      <c r="F27" s="11">
        <v>62</v>
      </c>
      <c r="G27" s="11">
        <f>RANK(F27,$F$4:$F$74)</f>
        <v>8</v>
      </c>
      <c r="H27" s="11">
        <v>50</v>
      </c>
      <c r="I27" s="11">
        <f>RANK(H27,$H$4:$H$74)</f>
        <v>3</v>
      </c>
      <c r="J27" s="39">
        <f t="shared" si="0"/>
        <v>78.328</v>
      </c>
      <c r="K27" s="11">
        <f>RANK(J27,$J$4:$J$74)</f>
        <v>24</v>
      </c>
      <c r="L27" s="13">
        <v>3.15</v>
      </c>
      <c r="M27" s="11">
        <v>361</v>
      </c>
      <c r="N27" s="11" t="s">
        <v>19</v>
      </c>
      <c r="O27" s="11"/>
      <c r="P27" s="11"/>
    </row>
    <row r="28" ht="18.6" customHeight="1" spans="1:16">
      <c r="A28" s="8">
        <v>25</v>
      </c>
      <c r="B28" s="11">
        <v>22328034</v>
      </c>
      <c r="C28" s="12" t="s">
        <v>43</v>
      </c>
      <c r="D28" s="13">
        <v>86.55</v>
      </c>
      <c r="E28" s="11">
        <f>RANK(D28,$D$4:$D$74)</f>
        <v>28</v>
      </c>
      <c r="F28" s="11">
        <v>62</v>
      </c>
      <c r="G28" s="11">
        <f>RANK(F28,$F$4:$F$74)</f>
        <v>8</v>
      </c>
      <c r="H28" s="11">
        <v>50</v>
      </c>
      <c r="I28" s="11">
        <f>RANK(H28,$H$4:$H$74)</f>
        <v>3</v>
      </c>
      <c r="J28" s="39">
        <f t="shared" si="0"/>
        <v>77.985</v>
      </c>
      <c r="K28" s="11">
        <f>RANK(J28,$J$4:$J$74)</f>
        <v>25</v>
      </c>
      <c r="L28" s="13">
        <v>3.15</v>
      </c>
      <c r="M28" s="11">
        <v>483</v>
      </c>
      <c r="N28" s="11" t="s">
        <v>19</v>
      </c>
      <c r="O28" s="11"/>
      <c r="P28" s="11"/>
    </row>
    <row r="29" ht="18.6" customHeight="1" spans="1:16">
      <c r="A29" s="11">
        <v>26</v>
      </c>
      <c r="B29" s="11">
        <v>22328148</v>
      </c>
      <c r="C29" s="12" t="s">
        <v>44</v>
      </c>
      <c r="D29" s="13">
        <v>85.86</v>
      </c>
      <c r="E29" s="11">
        <f>RANK(D29,$D$4:$D$74)</f>
        <v>34</v>
      </c>
      <c r="F29" s="11">
        <v>64</v>
      </c>
      <c r="G29" s="11">
        <f>RANK(F29,$F$4:$F$74)</f>
        <v>1</v>
      </c>
      <c r="H29" s="11">
        <v>50</v>
      </c>
      <c r="I29" s="11">
        <f>RANK(H29,$H$4:$H$74)</f>
        <v>3</v>
      </c>
      <c r="J29" s="39">
        <f t="shared" si="0"/>
        <v>77.902</v>
      </c>
      <c r="K29" s="11">
        <f>RANK(J29,$J$4:$J$74)</f>
        <v>26</v>
      </c>
      <c r="L29" s="13">
        <v>3.18</v>
      </c>
      <c r="M29" s="11">
        <v>431</v>
      </c>
      <c r="N29" s="11" t="s">
        <v>19</v>
      </c>
      <c r="O29" s="11"/>
      <c r="P29" s="11"/>
    </row>
    <row r="30" ht="18.6" customHeight="1" spans="1:16">
      <c r="A30" s="8">
        <v>27</v>
      </c>
      <c r="B30" s="11">
        <v>22328145</v>
      </c>
      <c r="C30" s="12" t="s">
        <v>45</v>
      </c>
      <c r="D30" s="13">
        <v>86.21</v>
      </c>
      <c r="E30" s="11">
        <f>RANK(D30,$D$4:$D$74)</f>
        <v>30</v>
      </c>
      <c r="F30" s="11">
        <v>60</v>
      </c>
      <c r="G30" s="11">
        <f>RANK(F30,$F$4:$F$74)</f>
        <v>24</v>
      </c>
      <c r="H30" s="11">
        <v>55</v>
      </c>
      <c r="I30" s="11">
        <f>RANK(H30,$H$4:$H$74)</f>
        <v>1</v>
      </c>
      <c r="J30" s="39">
        <f t="shared" si="0"/>
        <v>77.847</v>
      </c>
      <c r="K30" s="11">
        <f>RANK(J30,$J$4:$J$74)</f>
        <v>27</v>
      </c>
      <c r="L30" s="13">
        <v>2.85</v>
      </c>
      <c r="M30" s="11"/>
      <c r="N30" s="11" t="s">
        <v>19</v>
      </c>
      <c r="O30" s="11"/>
      <c r="P30" s="11"/>
    </row>
    <row r="31" ht="18.6" customHeight="1" spans="1:16">
      <c r="A31" s="11">
        <v>28</v>
      </c>
      <c r="B31" s="14">
        <v>22328072</v>
      </c>
      <c r="C31" s="12" t="s">
        <v>46</v>
      </c>
      <c r="D31" s="13">
        <v>86.25</v>
      </c>
      <c r="E31" s="11">
        <f>RANK(D31,$D$4:$D$74)</f>
        <v>29</v>
      </c>
      <c r="F31" s="11">
        <v>62</v>
      </c>
      <c r="G31" s="11">
        <f>RANK(F31,$F$4:$F$74)</f>
        <v>8</v>
      </c>
      <c r="H31" s="11">
        <v>50</v>
      </c>
      <c r="I31" s="11">
        <f>RANK(H31,$H$4:$H$74)</f>
        <v>3</v>
      </c>
      <c r="J31" s="39">
        <f t="shared" si="0"/>
        <v>77.775</v>
      </c>
      <c r="K31" s="11">
        <f>RANK(J31,$J$4:$J$74)</f>
        <v>28</v>
      </c>
      <c r="L31" s="13">
        <v>3.07</v>
      </c>
      <c r="M31" s="11">
        <v>438</v>
      </c>
      <c r="N31" s="11" t="s">
        <v>19</v>
      </c>
      <c r="O31" s="11"/>
      <c r="P31" s="11"/>
    </row>
    <row r="32" ht="18.6" customHeight="1" spans="1:16">
      <c r="A32" s="8">
        <v>29</v>
      </c>
      <c r="B32" s="14">
        <v>22328051</v>
      </c>
      <c r="C32" s="12" t="s">
        <v>47</v>
      </c>
      <c r="D32" s="13">
        <v>86.76</v>
      </c>
      <c r="E32" s="11">
        <f>RANK(D32,$D$4:$D$74)</f>
        <v>25</v>
      </c>
      <c r="F32" s="11">
        <v>60</v>
      </c>
      <c r="G32" s="11">
        <f>RANK(F32,$F$4:$F$74)</f>
        <v>24</v>
      </c>
      <c r="H32" s="11">
        <v>50</v>
      </c>
      <c r="I32" s="11">
        <f>RANK(H32,$H$4:$H$74)</f>
        <v>3</v>
      </c>
      <c r="J32" s="39">
        <f t="shared" si="0"/>
        <v>77.732</v>
      </c>
      <c r="K32" s="11">
        <f>RANK(J32,$J$4:$J$74)</f>
        <v>29</v>
      </c>
      <c r="L32" s="13">
        <v>3.18</v>
      </c>
      <c r="M32" s="11">
        <v>484</v>
      </c>
      <c r="N32" s="11" t="s">
        <v>19</v>
      </c>
      <c r="O32" s="11"/>
      <c r="P32" s="11"/>
    </row>
    <row r="33" ht="18.6" customHeight="1" spans="1:16">
      <c r="A33" s="11">
        <v>30</v>
      </c>
      <c r="B33" s="15">
        <v>22328106</v>
      </c>
      <c r="C33" s="16" t="s">
        <v>48</v>
      </c>
      <c r="D33" s="13">
        <v>86.7</v>
      </c>
      <c r="E33" s="11">
        <f>RANK(D33,$D$4:$D$74)</f>
        <v>26</v>
      </c>
      <c r="F33" s="11">
        <v>60</v>
      </c>
      <c r="G33" s="11">
        <f>RANK(F33,$F$4:$F$74)</f>
        <v>24</v>
      </c>
      <c r="H33" s="11">
        <v>50</v>
      </c>
      <c r="I33" s="11">
        <f>RANK(H33,$H$4:$H$74)</f>
        <v>3</v>
      </c>
      <c r="J33" s="39">
        <f t="shared" si="0"/>
        <v>77.69</v>
      </c>
      <c r="K33" s="11">
        <f>RANK(J33,$J$4:$J$74)</f>
        <v>30</v>
      </c>
      <c r="L33" s="13">
        <v>3.21</v>
      </c>
      <c r="M33" s="11">
        <v>441</v>
      </c>
      <c r="N33" s="11" t="s">
        <v>19</v>
      </c>
      <c r="O33" s="11"/>
      <c r="P33" s="11"/>
    </row>
    <row r="34" ht="18.6" customHeight="1" spans="1:16">
      <c r="A34" s="8">
        <v>31</v>
      </c>
      <c r="B34" s="11">
        <v>22328155</v>
      </c>
      <c r="C34" s="12" t="s">
        <v>49</v>
      </c>
      <c r="D34" s="13">
        <v>85.63</v>
      </c>
      <c r="E34" s="11">
        <f>RANK(D34,$D$4:$D$74)</f>
        <v>36</v>
      </c>
      <c r="F34" s="11">
        <v>62</v>
      </c>
      <c r="G34" s="11">
        <f>RANK(F34,$F$4:$F$74)</f>
        <v>8</v>
      </c>
      <c r="H34" s="11">
        <v>53</v>
      </c>
      <c r="I34" s="11">
        <f>RANK(H34,$H$4:$H$74)</f>
        <v>2</v>
      </c>
      <c r="J34" s="39">
        <f t="shared" si="0"/>
        <v>77.641</v>
      </c>
      <c r="K34" s="11">
        <f>RANK(J34,$J$4:$J$74)</f>
        <v>31</v>
      </c>
      <c r="L34" s="13">
        <v>3.04</v>
      </c>
      <c r="M34" s="11">
        <v>515</v>
      </c>
      <c r="N34" s="11" t="s">
        <v>19</v>
      </c>
      <c r="O34" s="11"/>
      <c r="P34" s="11"/>
    </row>
    <row r="35" ht="18.6" customHeight="1" spans="1:16">
      <c r="A35" s="11">
        <v>32</v>
      </c>
      <c r="B35" s="11">
        <v>22328135</v>
      </c>
      <c r="C35" s="12" t="s">
        <v>50</v>
      </c>
      <c r="D35" s="13">
        <v>86.59</v>
      </c>
      <c r="E35" s="11">
        <f>RANK(D35,$D$4:$D$74)</f>
        <v>27</v>
      </c>
      <c r="F35" s="11">
        <v>60</v>
      </c>
      <c r="G35" s="11">
        <f>RANK(F35,$F$4:$F$74)</f>
        <v>24</v>
      </c>
      <c r="H35" s="11">
        <v>50</v>
      </c>
      <c r="I35" s="11">
        <f>RANK(H35,$H$4:$H$74)</f>
        <v>3</v>
      </c>
      <c r="J35" s="39">
        <f t="shared" si="0"/>
        <v>77.613</v>
      </c>
      <c r="K35" s="11">
        <f>RANK(J35,$J$4:$J$74)</f>
        <v>32</v>
      </c>
      <c r="L35" s="13">
        <v>3.1</v>
      </c>
      <c r="M35" s="11">
        <v>444</v>
      </c>
      <c r="N35" s="11" t="s">
        <v>19</v>
      </c>
      <c r="O35" s="11"/>
      <c r="P35" s="11"/>
    </row>
    <row r="36" ht="18.6" customHeight="1" spans="1:16">
      <c r="A36" s="8">
        <v>33</v>
      </c>
      <c r="B36" s="11">
        <v>22328142</v>
      </c>
      <c r="C36" s="12" t="s">
        <v>51</v>
      </c>
      <c r="D36" s="13">
        <v>86.2</v>
      </c>
      <c r="E36" s="11">
        <f>RANK(D36,$D$4:$D$74)</f>
        <v>31</v>
      </c>
      <c r="F36" s="11">
        <v>60</v>
      </c>
      <c r="G36" s="11">
        <f>RANK(F36,$F$4:$F$74)</f>
        <v>24</v>
      </c>
      <c r="H36" s="11">
        <v>50</v>
      </c>
      <c r="I36" s="11">
        <f>RANK(H36,$H$4:$H$74)</f>
        <v>3</v>
      </c>
      <c r="J36" s="39">
        <f t="shared" si="0"/>
        <v>77.34</v>
      </c>
      <c r="K36" s="11">
        <f>RANK(J36,$J$4:$J$74)</f>
        <v>33</v>
      </c>
      <c r="L36" s="13">
        <v>3.13</v>
      </c>
      <c r="M36" s="11">
        <v>474</v>
      </c>
      <c r="N36" s="11" t="s">
        <v>19</v>
      </c>
      <c r="O36" s="11"/>
      <c r="P36" s="11"/>
    </row>
    <row r="37" ht="18.6" customHeight="1" spans="1:16">
      <c r="A37" s="11">
        <v>34</v>
      </c>
      <c r="B37" s="11">
        <v>22328146</v>
      </c>
      <c r="C37" s="12" t="s">
        <v>52</v>
      </c>
      <c r="D37" s="13">
        <v>86.07</v>
      </c>
      <c r="E37" s="11">
        <f>RANK(D37,$D$4:$D$74)</f>
        <v>32</v>
      </c>
      <c r="F37" s="11">
        <v>60</v>
      </c>
      <c r="G37" s="11">
        <f>RANK(F37,$F$4:$F$74)</f>
        <v>24</v>
      </c>
      <c r="H37" s="11">
        <v>50</v>
      </c>
      <c r="I37" s="11">
        <f>RANK(H37,$H$4:$H$74)</f>
        <v>3</v>
      </c>
      <c r="J37" s="39">
        <f t="shared" si="0"/>
        <v>77.249</v>
      </c>
      <c r="K37" s="11">
        <f>RANK(J37,$J$4:$J$74)</f>
        <v>34</v>
      </c>
      <c r="L37" s="13">
        <v>3.1</v>
      </c>
      <c r="M37" s="11" t="s">
        <v>53</v>
      </c>
      <c r="N37" s="11" t="s">
        <v>19</v>
      </c>
      <c r="O37" s="11"/>
      <c r="P37" s="11"/>
    </row>
    <row r="38" ht="18.6" customHeight="1" spans="1:16">
      <c r="A38" s="8">
        <v>35</v>
      </c>
      <c r="B38" s="14">
        <v>22328003</v>
      </c>
      <c r="C38" s="12" t="s">
        <v>54</v>
      </c>
      <c r="D38" s="13">
        <v>86</v>
      </c>
      <c r="E38" s="11">
        <f>RANK(D38,$D$4:$D$74)</f>
        <v>33</v>
      </c>
      <c r="F38" s="11">
        <v>60</v>
      </c>
      <c r="G38" s="11">
        <f>RANK(F38,$F$4:$F$74)</f>
        <v>24</v>
      </c>
      <c r="H38" s="11">
        <v>50</v>
      </c>
      <c r="I38" s="11">
        <f>RANK(H38,$H$4:$H$74)</f>
        <v>3</v>
      </c>
      <c r="J38" s="39">
        <f t="shared" si="0"/>
        <v>77.2</v>
      </c>
      <c r="K38" s="11">
        <f>RANK(J38,$J$4:$J$74)</f>
        <v>35</v>
      </c>
      <c r="L38" s="13">
        <v>3.24</v>
      </c>
      <c r="M38" s="11">
        <v>461</v>
      </c>
      <c r="N38" s="11" t="s">
        <v>19</v>
      </c>
      <c r="O38" s="11"/>
      <c r="P38" s="11"/>
    </row>
    <row r="39" ht="18.6" customHeight="1" spans="1:16">
      <c r="A39" s="11">
        <v>36</v>
      </c>
      <c r="B39" s="11">
        <v>22328132</v>
      </c>
      <c r="C39" s="12" t="s">
        <v>55</v>
      </c>
      <c r="D39" s="13">
        <v>85.69</v>
      </c>
      <c r="E39" s="11">
        <f>RANK(D39,$D$4:$D$74)</f>
        <v>35</v>
      </c>
      <c r="F39" s="11">
        <v>60</v>
      </c>
      <c r="G39" s="11">
        <f>RANK(F39,$F$4:$F$74)</f>
        <v>24</v>
      </c>
      <c r="H39" s="11">
        <v>50</v>
      </c>
      <c r="I39" s="11">
        <f>RANK(H39,$H$4:$H$74)</f>
        <v>3</v>
      </c>
      <c r="J39" s="39">
        <f t="shared" si="0"/>
        <v>76.983</v>
      </c>
      <c r="K39" s="11">
        <f>RANK(J39,$J$4:$J$74)</f>
        <v>36</v>
      </c>
      <c r="L39" s="13">
        <v>3.15</v>
      </c>
      <c r="M39" s="11">
        <v>455</v>
      </c>
      <c r="N39" s="11" t="s">
        <v>19</v>
      </c>
      <c r="O39" s="11"/>
      <c r="P39" s="11"/>
    </row>
    <row r="40" ht="18.6" customHeight="1" spans="1:16">
      <c r="A40" s="8">
        <v>37</v>
      </c>
      <c r="B40" s="11">
        <v>22328005</v>
      </c>
      <c r="C40" s="12" t="s">
        <v>56</v>
      </c>
      <c r="D40" s="13">
        <v>85.1</v>
      </c>
      <c r="E40" s="11">
        <f>RANK(D40,$D$4:$D$74)</f>
        <v>42</v>
      </c>
      <c r="F40" s="11">
        <v>62</v>
      </c>
      <c r="G40" s="11">
        <f>RANK(F40,$F$4:$F$74)</f>
        <v>8</v>
      </c>
      <c r="H40" s="11">
        <v>50</v>
      </c>
      <c r="I40" s="11">
        <f>RANK(H40,$H$4:$H$74)</f>
        <v>3</v>
      </c>
      <c r="J40" s="39">
        <f t="shared" si="0"/>
        <v>76.97</v>
      </c>
      <c r="K40" s="11">
        <f>RANK(J40,$J$4:$J$74)</f>
        <v>37</v>
      </c>
      <c r="L40" s="13">
        <v>3.01</v>
      </c>
      <c r="M40" s="11">
        <v>469</v>
      </c>
      <c r="N40" s="11" t="s">
        <v>19</v>
      </c>
      <c r="O40" s="11"/>
      <c r="P40" s="11"/>
    </row>
    <row r="41" ht="18.6" customHeight="1" spans="1:16">
      <c r="A41" s="11">
        <v>38</v>
      </c>
      <c r="B41" s="11">
        <v>22328031</v>
      </c>
      <c r="C41" s="12" t="s">
        <v>57</v>
      </c>
      <c r="D41" s="13">
        <v>85.61</v>
      </c>
      <c r="E41" s="11">
        <f>RANK(D41,$D$4:$D$74)</f>
        <v>37</v>
      </c>
      <c r="F41" s="11">
        <v>60</v>
      </c>
      <c r="G41" s="11">
        <f>RANK(F41,$F$4:$F$74)</f>
        <v>24</v>
      </c>
      <c r="H41" s="11">
        <v>50</v>
      </c>
      <c r="I41" s="11">
        <f>RANK(H41,$H$4:$H$74)</f>
        <v>3</v>
      </c>
      <c r="J41" s="39">
        <f t="shared" si="0"/>
        <v>76.927</v>
      </c>
      <c r="K41" s="11">
        <f>RANK(J41,$J$4:$J$74)</f>
        <v>38</v>
      </c>
      <c r="L41" s="13">
        <v>3.27</v>
      </c>
      <c r="M41" s="11">
        <v>526</v>
      </c>
      <c r="N41" s="11" t="s">
        <v>19</v>
      </c>
      <c r="O41" s="11"/>
      <c r="P41" s="11"/>
    </row>
    <row r="42" ht="18.6" customHeight="1" spans="1:16">
      <c r="A42" s="8">
        <v>39</v>
      </c>
      <c r="B42" s="11">
        <v>22328013</v>
      </c>
      <c r="C42" s="12" t="s">
        <v>58</v>
      </c>
      <c r="D42" s="13">
        <v>85.52</v>
      </c>
      <c r="E42" s="11">
        <f>RANK(D42,$D$4:$D$74)</f>
        <v>38</v>
      </c>
      <c r="F42" s="11">
        <v>60</v>
      </c>
      <c r="G42" s="11">
        <f>RANK(F42,$F$4:$F$74)</f>
        <v>24</v>
      </c>
      <c r="H42" s="11">
        <v>50</v>
      </c>
      <c r="I42" s="11">
        <f>RANK(H42,$H$4:$H$74)</f>
        <v>3</v>
      </c>
      <c r="J42" s="39">
        <f t="shared" si="0"/>
        <v>76.864</v>
      </c>
      <c r="K42" s="11">
        <f>RANK(J42,$J$4:$J$74)</f>
        <v>39</v>
      </c>
      <c r="L42" s="13">
        <v>3.07</v>
      </c>
      <c r="M42" s="11">
        <v>560</v>
      </c>
      <c r="N42" s="11" t="s">
        <v>19</v>
      </c>
      <c r="O42" s="11"/>
      <c r="P42" s="11"/>
    </row>
    <row r="43" ht="18.6" customHeight="1" spans="1:16">
      <c r="A43" s="11">
        <v>40</v>
      </c>
      <c r="B43" s="11">
        <v>22328030</v>
      </c>
      <c r="C43" s="12" t="s">
        <v>59</v>
      </c>
      <c r="D43" s="13">
        <v>85.38</v>
      </c>
      <c r="E43" s="11">
        <f>RANK(D43,$D$4:$D$74)</f>
        <v>39</v>
      </c>
      <c r="F43" s="11">
        <v>60</v>
      </c>
      <c r="G43" s="11">
        <f>RANK(F43,$F$4:$F$74)</f>
        <v>24</v>
      </c>
      <c r="H43" s="11">
        <v>50</v>
      </c>
      <c r="I43" s="11">
        <f>RANK(H43,$H$4:$H$74)</f>
        <v>3</v>
      </c>
      <c r="J43" s="39">
        <f t="shared" si="0"/>
        <v>76.766</v>
      </c>
      <c r="K43" s="11">
        <f>RANK(J43,$J$4:$J$74)</f>
        <v>40</v>
      </c>
      <c r="L43" s="13">
        <v>3.1</v>
      </c>
      <c r="M43" s="11">
        <v>540</v>
      </c>
      <c r="N43" s="11" t="s">
        <v>19</v>
      </c>
      <c r="O43" s="11"/>
      <c r="P43" s="11"/>
    </row>
    <row r="44" ht="18.6" customHeight="1" spans="1:16">
      <c r="A44" s="8">
        <v>41</v>
      </c>
      <c r="B44" s="15">
        <v>22328108</v>
      </c>
      <c r="C44" s="16" t="s">
        <v>60</v>
      </c>
      <c r="D44" s="13">
        <v>84.17</v>
      </c>
      <c r="E44" s="11">
        <f>RANK(D44,$D$4:$D$74)</f>
        <v>48</v>
      </c>
      <c r="F44" s="11">
        <v>64</v>
      </c>
      <c r="G44" s="11">
        <f>RANK(F44,$F$4:$F$74)</f>
        <v>1</v>
      </c>
      <c r="H44" s="11">
        <v>50</v>
      </c>
      <c r="I44" s="11">
        <f>RANK(H44,$H$4:$H$74)</f>
        <v>3</v>
      </c>
      <c r="J44" s="39">
        <f t="shared" si="0"/>
        <v>76.719</v>
      </c>
      <c r="K44" s="11">
        <f>RANK(J44,$J$4:$J$74)</f>
        <v>41</v>
      </c>
      <c r="L44" s="13">
        <v>2.9</v>
      </c>
      <c r="M44" s="11">
        <v>502</v>
      </c>
      <c r="N44" s="11" t="s">
        <v>19</v>
      </c>
      <c r="O44" s="11"/>
      <c r="P44" s="11"/>
    </row>
    <row r="45" ht="18.6" customHeight="1" spans="1:16">
      <c r="A45" s="11">
        <v>42</v>
      </c>
      <c r="B45" s="11">
        <v>22328144</v>
      </c>
      <c r="C45" s="12" t="s">
        <v>61</v>
      </c>
      <c r="D45" s="13">
        <v>85.2</v>
      </c>
      <c r="E45" s="11">
        <f>RANK(D45,$D$4:$D$74)</f>
        <v>40</v>
      </c>
      <c r="F45" s="11">
        <v>60</v>
      </c>
      <c r="G45" s="11">
        <f>RANK(F45,$F$4:$F$74)</f>
        <v>24</v>
      </c>
      <c r="H45" s="11">
        <v>50</v>
      </c>
      <c r="I45" s="11">
        <f>RANK(H45,$H$4:$H$74)</f>
        <v>3</v>
      </c>
      <c r="J45" s="39">
        <f t="shared" si="0"/>
        <v>76.64</v>
      </c>
      <c r="K45" s="11">
        <f>RANK(J45,$J$4:$J$74)</f>
        <v>42</v>
      </c>
      <c r="L45" s="13">
        <v>3.04</v>
      </c>
      <c r="M45" s="11">
        <v>427</v>
      </c>
      <c r="N45" s="11" t="s">
        <v>19</v>
      </c>
      <c r="O45" s="11"/>
      <c r="P45" s="11"/>
    </row>
    <row r="46" ht="18.6" customHeight="1" spans="1:16">
      <c r="A46" s="8">
        <v>43</v>
      </c>
      <c r="B46" s="11">
        <v>22328149</v>
      </c>
      <c r="C46" s="12" t="s">
        <v>62</v>
      </c>
      <c r="D46" s="13">
        <v>84.59</v>
      </c>
      <c r="E46" s="11">
        <f>RANK(D46,$D$4:$D$74)</f>
        <v>44</v>
      </c>
      <c r="F46" s="11">
        <v>62</v>
      </c>
      <c r="G46" s="11">
        <f>RANK(F46,$F$4:$F$74)</f>
        <v>8</v>
      </c>
      <c r="H46" s="11">
        <v>50</v>
      </c>
      <c r="I46" s="11">
        <f>RANK(H46,$H$4:$H$74)</f>
        <v>3</v>
      </c>
      <c r="J46" s="39">
        <f t="shared" si="0"/>
        <v>76.613</v>
      </c>
      <c r="K46" s="11">
        <f>RANK(J46,$J$4:$J$74)</f>
        <v>43</v>
      </c>
      <c r="L46" s="13">
        <v>3.01</v>
      </c>
      <c r="M46" s="11">
        <v>434</v>
      </c>
      <c r="N46" s="11" t="s">
        <v>19</v>
      </c>
      <c r="O46" s="11"/>
      <c r="P46" s="11"/>
    </row>
    <row r="47" ht="18.6" customHeight="1" spans="1:16">
      <c r="A47" s="11">
        <v>44</v>
      </c>
      <c r="B47" s="11">
        <v>22328116</v>
      </c>
      <c r="C47" s="12" t="s">
        <v>63</v>
      </c>
      <c r="D47" s="13">
        <v>85.15</v>
      </c>
      <c r="E47" s="11">
        <f>RANK(D47,$D$4:$D$74)</f>
        <v>41</v>
      </c>
      <c r="F47" s="11">
        <v>60</v>
      </c>
      <c r="G47" s="11">
        <f>RANK(F47,$F$4:$F$74)</f>
        <v>24</v>
      </c>
      <c r="H47" s="11">
        <v>50</v>
      </c>
      <c r="I47" s="11">
        <f>RANK(H47,$H$4:$H$74)</f>
        <v>3</v>
      </c>
      <c r="J47" s="39">
        <f t="shared" si="0"/>
        <v>76.605</v>
      </c>
      <c r="K47" s="11">
        <f>RANK(J47,$J$4:$J$74)</f>
        <v>44</v>
      </c>
      <c r="L47" s="13">
        <v>3.13</v>
      </c>
      <c r="M47" s="11">
        <v>450</v>
      </c>
      <c r="N47" s="11" t="s">
        <v>19</v>
      </c>
      <c r="O47" s="11"/>
      <c r="P47" s="11"/>
    </row>
    <row r="48" ht="18.6" customHeight="1" spans="1:16">
      <c r="A48" s="8">
        <v>45</v>
      </c>
      <c r="B48" s="15">
        <v>22328085</v>
      </c>
      <c r="C48" s="16" t="s">
        <v>64</v>
      </c>
      <c r="D48" s="13">
        <v>84.97</v>
      </c>
      <c r="E48" s="11">
        <f>RANK(D48,$D$4:$D$74)</f>
        <v>43</v>
      </c>
      <c r="F48" s="11">
        <v>60</v>
      </c>
      <c r="G48" s="11">
        <f>RANK(F48,$F$4:$F$74)</f>
        <v>24</v>
      </c>
      <c r="H48" s="11">
        <v>50</v>
      </c>
      <c r="I48" s="11">
        <f>RANK(H48,$H$4:$H$74)</f>
        <v>3</v>
      </c>
      <c r="J48" s="39">
        <f t="shared" si="0"/>
        <v>76.479</v>
      </c>
      <c r="K48" s="11">
        <f>RANK(J48,$J$4:$J$74)</f>
        <v>45</v>
      </c>
      <c r="L48" s="13">
        <v>3.15</v>
      </c>
      <c r="M48" s="11">
        <v>440</v>
      </c>
      <c r="N48" s="11" t="s">
        <v>19</v>
      </c>
      <c r="O48" s="11"/>
      <c r="P48" s="11"/>
    </row>
    <row r="49" ht="18.6" customHeight="1" spans="1:16">
      <c r="A49" s="11">
        <v>46</v>
      </c>
      <c r="B49" s="14">
        <v>22328065</v>
      </c>
      <c r="C49" s="12" t="s">
        <v>65</v>
      </c>
      <c r="D49" s="13">
        <v>84.34</v>
      </c>
      <c r="E49" s="11">
        <f>RANK(D49,$D$4:$D$74)</f>
        <v>46</v>
      </c>
      <c r="F49" s="11">
        <v>62</v>
      </c>
      <c r="G49" s="11">
        <f>RANK(F49,$F$4:$F$74)</f>
        <v>8</v>
      </c>
      <c r="H49" s="11">
        <v>50</v>
      </c>
      <c r="I49" s="11">
        <f>RANK(H49,$H$4:$H$74)</f>
        <v>3</v>
      </c>
      <c r="J49" s="39">
        <f t="shared" si="0"/>
        <v>76.438</v>
      </c>
      <c r="K49" s="11">
        <f>RANK(J49,$J$4:$J$74)</f>
        <v>46</v>
      </c>
      <c r="L49" s="13">
        <v>3.07</v>
      </c>
      <c r="M49" s="11"/>
      <c r="N49" s="11" t="s">
        <v>19</v>
      </c>
      <c r="O49" s="11"/>
      <c r="P49" s="11"/>
    </row>
    <row r="50" ht="18.6" customHeight="1" spans="1:16">
      <c r="A50" s="8">
        <v>47</v>
      </c>
      <c r="B50" s="11">
        <v>22328159</v>
      </c>
      <c r="C50" s="12" t="s">
        <v>66</v>
      </c>
      <c r="D50" s="13">
        <v>83.52</v>
      </c>
      <c r="E50" s="11">
        <f>RANK(D50,$D$4:$D$74)</f>
        <v>55</v>
      </c>
      <c r="F50" s="11">
        <v>64</v>
      </c>
      <c r="G50" s="11">
        <f>RANK(F50,$F$4:$F$74)</f>
        <v>1</v>
      </c>
      <c r="H50" s="11">
        <v>50</v>
      </c>
      <c r="I50" s="11">
        <f>RANK(H50,$H$4:$H$74)</f>
        <v>3</v>
      </c>
      <c r="J50" s="39">
        <f t="shared" si="0"/>
        <v>76.264</v>
      </c>
      <c r="K50" s="11">
        <f>RANK(J50,$J$4:$J$74)</f>
        <v>47</v>
      </c>
      <c r="L50" s="13">
        <v>2.96</v>
      </c>
      <c r="M50" s="11">
        <v>548</v>
      </c>
      <c r="N50" s="11" t="s">
        <v>19</v>
      </c>
      <c r="O50" s="11"/>
      <c r="P50" s="11"/>
    </row>
    <row r="51" ht="18.6" customHeight="1" spans="1:16">
      <c r="A51" s="11">
        <v>48</v>
      </c>
      <c r="B51" s="14">
        <v>22328094</v>
      </c>
      <c r="C51" s="12" t="s">
        <v>67</v>
      </c>
      <c r="D51" s="13">
        <v>83.94</v>
      </c>
      <c r="E51" s="11">
        <f>RANK(D51,$D$4:$D$74)</f>
        <v>49</v>
      </c>
      <c r="F51" s="11">
        <v>62</v>
      </c>
      <c r="G51" s="11">
        <f>RANK(F51,$F$4:$F$74)</f>
        <v>8</v>
      </c>
      <c r="H51" s="11">
        <v>50</v>
      </c>
      <c r="I51" s="11">
        <f>RANK(H51,$H$4:$H$74)</f>
        <v>3</v>
      </c>
      <c r="J51" s="39">
        <f t="shared" si="0"/>
        <v>76.158</v>
      </c>
      <c r="K51" s="11">
        <f>RANK(J51,$J$4:$J$74)</f>
        <v>48</v>
      </c>
      <c r="L51" s="13">
        <v>3.04</v>
      </c>
      <c r="M51" s="11">
        <v>433</v>
      </c>
      <c r="N51" s="11" t="s">
        <v>19</v>
      </c>
      <c r="O51" s="11"/>
      <c r="P51" s="11"/>
    </row>
    <row r="52" ht="18.6" customHeight="1" spans="1:16">
      <c r="A52" s="8">
        <v>49</v>
      </c>
      <c r="B52" s="15">
        <v>22328086</v>
      </c>
      <c r="C52" s="16" t="s">
        <v>68</v>
      </c>
      <c r="D52" s="13">
        <v>84.42</v>
      </c>
      <c r="E52" s="11">
        <f>RANK(D52,$D$4:$D$74)</f>
        <v>45</v>
      </c>
      <c r="F52" s="11">
        <v>60</v>
      </c>
      <c r="G52" s="11">
        <f>RANK(F52,$F$4:$F$74)</f>
        <v>24</v>
      </c>
      <c r="H52" s="11">
        <v>50</v>
      </c>
      <c r="I52" s="11">
        <f>RANK(H52,$H$4:$H$74)</f>
        <v>3</v>
      </c>
      <c r="J52" s="39">
        <f t="shared" si="0"/>
        <v>76.094</v>
      </c>
      <c r="K52" s="11">
        <f>RANK(J52,$J$4:$J$74)</f>
        <v>49</v>
      </c>
      <c r="L52" s="13">
        <v>2.93</v>
      </c>
      <c r="M52" s="11">
        <v>407</v>
      </c>
      <c r="N52" s="11" t="s">
        <v>19</v>
      </c>
      <c r="O52" s="11"/>
      <c r="P52" s="11"/>
    </row>
    <row r="53" ht="18.6" customHeight="1" spans="1:16">
      <c r="A53" s="11">
        <v>50</v>
      </c>
      <c r="B53" s="11">
        <v>22328014</v>
      </c>
      <c r="C53" s="12" t="s">
        <v>69</v>
      </c>
      <c r="D53" s="13">
        <v>83.21</v>
      </c>
      <c r="E53" s="11">
        <f>RANK(D53,$D$4:$D$74)</f>
        <v>57</v>
      </c>
      <c r="F53" s="11">
        <v>64</v>
      </c>
      <c r="G53" s="11">
        <f>RANK(F53,$F$4:$F$74)</f>
        <v>1</v>
      </c>
      <c r="H53" s="11">
        <v>50</v>
      </c>
      <c r="I53" s="11">
        <f>RANK(H53,$H$4:$H$74)</f>
        <v>3</v>
      </c>
      <c r="J53" s="39">
        <f t="shared" si="0"/>
        <v>76.047</v>
      </c>
      <c r="K53" s="11">
        <f>RANK(J53,$J$4:$J$74)</f>
        <v>50</v>
      </c>
      <c r="L53" s="13">
        <v>2.82</v>
      </c>
      <c r="M53" s="11">
        <v>530</v>
      </c>
      <c r="N53" s="11" t="s">
        <v>19</v>
      </c>
      <c r="O53" s="11"/>
      <c r="P53" s="11"/>
    </row>
    <row r="54" ht="18.6" customHeight="1" spans="1:16">
      <c r="A54" s="8">
        <v>51</v>
      </c>
      <c r="B54" s="14">
        <v>22328060</v>
      </c>
      <c r="C54" s="12" t="s">
        <v>70</v>
      </c>
      <c r="D54" s="13">
        <v>84.27</v>
      </c>
      <c r="E54" s="11">
        <f>RANK(D54,$D$4:$D$74)</f>
        <v>47</v>
      </c>
      <c r="F54" s="11">
        <v>60</v>
      </c>
      <c r="G54" s="11">
        <f>RANK(F54,$F$4:$F$74)</f>
        <v>24</v>
      </c>
      <c r="H54" s="11">
        <v>50</v>
      </c>
      <c r="I54" s="11">
        <f>RANK(H54,$H$4:$H$74)</f>
        <v>3</v>
      </c>
      <c r="J54" s="39">
        <f t="shared" si="0"/>
        <v>75.989</v>
      </c>
      <c r="K54" s="11">
        <f>RANK(J54,$J$4:$J$74)</f>
        <v>51</v>
      </c>
      <c r="L54" s="13">
        <v>2.99</v>
      </c>
      <c r="M54" s="11">
        <v>399</v>
      </c>
      <c r="N54" s="11" t="s">
        <v>19</v>
      </c>
      <c r="O54" s="11"/>
      <c r="P54" s="11"/>
    </row>
    <row r="55" ht="18.6" customHeight="1" spans="1:16">
      <c r="A55" s="11">
        <v>52</v>
      </c>
      <c r="B55" s="14">
        <v>22328066</v>
      </c>
      <c r="C55" s="12" t="s">
        <v>71</v>
      </c>
      <c r="D55" s="13">
        <v>83.39</v>
      </c>
      <c r="E55" s="11">
        <f>RANK(D55,$D$4:$D$74)</f>
        <v>56</v>
      </c>
      <c r="F55" s="11">
        <v>62</v>
      </c>
      <c r="G55" s="11">
        <f>RANK(F55,$F$4:$F$74)</f>
        <v>8</v>
      </c>
      <c r="H55" s="11">
        <v>50</v>
      </c>
      <c r="I55" s="11">
        <f>RANK(H55,$H$4:$H$74)</f>
        <v>3</v>
      </c>
      <c r="J55" s="39">
        <f t="shared" si="0"/>
        <v>75.773</v>
      </c>
      <c r="K55" s="11">
        <f>RANK(J55,$J$4:$J$74)</f>
        <v>52</v>
      </c>
      <c r="L55" s="13">
        <v>2.9</v>
      </c>
      <c r="M55" s="11">
        <v>330</v>
      </c>
      <c r="N55" s="11" t="s">
        <v>19</v>
      </c>
      <c r="O55" s="11"/>
      <c r="P55" s="11"/>
    </row>
    <row r="56" ht="18.6" customHeight="1" spans="1:16">
      <c r="A56" s="8">
        <v>53</v>
      </c>
      <c r="B56" s="11">
        <v>22328153</v>
      </c>
      <c r="C56" s="12" t="s">
        <v>72</v>
      </c>
      <c r="D56" s="13">
        <v>83.8</v>
      </c>
      <c r="E56" s="11">
        <f>RANK(D56,$D$4:$D$74)</f>
        <v>50</v>
      </c>
      <c r="F56" s="11">
        <v>60</v>
      </c>
      <c r="G56" s="11">
        <f>RANK(F56,$F$4:$F$74)</f>
        <v>24</v>
      </c>
      <c r="H56" s="11">
        <v>50</v>
      </c>
      <c r="I56" s="11">
        <f>RANK(H56,$H$4:$H$74)</f>
        <v>3</v>
      </c>
      <c r="J56" s="39">
        <f t="shared" si="0"/>
        <v>75.66</v>
      </c>
      <c r="K56" s="11">
        <f>RANK(J56,$J$4:$J$74)</f>
        <v>53</v>
      </c>
      <c r="L56" s="13">
        <v>2.9</v>
      </c>
      <c r="M56" s="11">
        <v>433</v>
      </c>
      <c r="N56" s="11" t="s">
        <v>19</v>
      </c>
      <c r="O56" s="11"/>
      <c r="P56" s="11"/>
    </row>
    <row r="57" ht="18.6" customHeight="1" spans="1:16">
      <c r="A57" s="11">
        <v>54</v>
      </c>
      <c r="B57" s="15">
        <v>22328109</v>
      </c>
      <c r="C57" s="16" t="s">
        <v>73</v>
      </c>
      <c r="D57" s="13">
        <v>83.75</v>
      </c>
      <c r="E57" s="11">
        <f>RANK(D57,$D$4:$D$74)</f>
        <v>51</v>
      </c>
      <c r="F57" s="11">
        <v>60</v>
      </c>
      <c r="G57" s="11">
        <f>RANK(F57,$F$4:$F$74)</f>
        <v>24</v>
      </c>
      <c r="H57" s="11">
        <v>50</v>
      </c>
      <c r="I57" s="11">
        <f>RANK(H57,$H$4:$H$74)</f>
        <v>3</v>
      </c>
      <c r="J57" s="39">
        <f t="shared" si="0"/>
        <v>75.625</v>
      </c>
      <c r="K57" s="11">
        <f>RANK(J57,$J$4:$J$74)</f>
        <v>54</v>
      </c>
      <c r="L57" s="13">
        <v>2.87</v>
      </c>
      <c r="M57" s="11">
        <v>434</v>
      </c>
      <c r="N57" s="11" t="s">
        <v>19</v>
      </c>
      <c r="O57" s="11"/>
      <c r="P57" s="11"/>
    </row>
    <row r="58" ht="18.6" customHeight="1" spans="1:16">
      <c r="A58" s="8">
        <v>55</v>
      </c>
      <c r="B58" s="14">
        <v>22328059</v>
      </c>
      <c r="C58" s="12" t="s">
        <v>74</v>
      </c>
      <c r="D58" s="13">
        <v>83.13</v>
      </c>
      <c r="E58" s="11">
        <f>RANK(D58,$D$4:$D$74)</f>
        <v>58</v>
      </c>
      <c r="F58" s="11">
        <v>62</v>
      </c>
      <c r="G58" s="11">
        <f>RANK(F58,$F$4:$F$74)</f>
        <v>8</v>
      </c>
      <c r="H58" s="11">
        <v>50</v>
      </c>
      <c r="I58" s="11">
        <f>RANK(H58,$H$4:$H$74)</f>
        <v>3</v>
      </c>
      <c r="J58" s="39">
        <f t="shared" si="0"/>
        <v>75.591</v>
      </c>
      <c r="K58" s="11">
        <f>RANK(J58,$J$4:$J$74)</f>
        <v>55</v>
      </c>
      <c r="L58" s="13">
        <v>2.7</v>
      </c>
      <c r="M58" s="11">
        <v>518</v>
      </c>
      <c r="N58" s="11" t="s">
        <v>75</v>
      </c>
      <c r="O58" s="11"/>
      <c r="P58" s="11"/>
    </row>
    <row r="59" ht="18.6" customHeight="1" spans="1:16">
      <c r="A59" s="11">
        <v>56</v>
      </c>
      <c r="B59" s="11">
        <v>22328126</v>
      </c>
      <c r="C59" s="12" t="s">
        <v>76</v>
      </c>
      <c r="D59" s="13">
        <v>83.69</v>
      </c>
      <c r="E59" s="11">
        <f>RANK(D59,$D$4:$D$74)</f>
        <v>52</v>
      </c>
      <c r="F59" s="11">
        <v>60</v>
      </c>
      <c r="G59" s="11">
        <f>RANK(F59,$F$4:$F$74)</f>
        <v>24</v>
      </c>
      <c r="H59" s="11">
        <v>50</v>
      </c>
      <c r="I59" s="11">
        <f>RANK(H59,$H$4:$H$74)</f>
        <v>3</v>
      </c>
      <c r="J59" s="39">
        <f t="shared" si="0"/>
        <v>75.583</v>
      </c>
      <c r="K59" s="11">
        <f>RANK(J59,$J$4:$J$74)</f>
        <v>56</v>
      </c>
      <c r="L59" s="13">
        <v>3.01</v>
      </c>
      <c r="M59" s="11">
        <v>486</v>
      </c>
      <c r="N59" s="11" t="s">
        <v>19</v>
      </c>
      <c r="O59" s="11"/>
      <c r="P59" s="11"/>
    </row>
    <row r="60" ht="18.6" customHeight="1" spans="1:16">
      <c r="A60" s="8">
        <v>57</v>
      </c>
      <c r="B60" s="11">
        <v>22328152</v>
      </c>
      <c r="C60" s="12" t="s">
        <v>77</v>
      </c>
      <c r="D60" s="13">
        <v>83.58</v>
      </c>
      <c r="E60" s="11">
        <f>RANK(D60,$D$4:$D$74)</f>
        <v>53</v>
      </c>
      <c r="F60" s="11">
        <v>60</v>
      </c>
      <c r="G60" s="11">
        <f>RANK(F60,$F$4:$F$74)</f>
        <v>24</v>
      </c>
      <c r="H60" s="11">
        <v>50</v>
      </c>
      <c r="I60" s="11">
        <f>RANK(H60,$H$4:$H$74)</f>
        <v>3</v>
      </c>
      <c r="J60" s="39">
        <f t="shared" si="0"/>
        <v>75.506</v>
      </c>
      <c r="K60" s="11">
        <f>RANK(J60,$J$4:$J$74)</f>
        <v>57</v>
      </c>
      <c r="L60" s="13">
        <v>2.85</v>
      </c>
      <c r="M60" s="11">
        <v>425</v>
      </c>
      <c r="N60" s="11" t="s">
        <v>19</v>
      </c>
      <c r="O60" s="11"/>
      <c r="P60" s="11"/>
    </row>
    <row r="61" ht="18.6" customHeight="1" spans="1:16">
      <c r="A61" s="11">
        <v>58</v>
      </c>
      <c r="B61" s="11">
        <v>22328036</v>
      </c>
      <c r="C61" s="12" t="s">
        <v>78</v>
      </c>
      <c r="D61" s="13">
        <v>83.55</v>
      </c>
      <c r="E61" s="11">
        <f>RANK(D61,$D$4:$D$74)</f>
        <v>54</v>
      </c>
      <c r="F61" s="11">
        <v>60</v>
      </c>
      <c r="G61" s="11">
        <f>RANK(F61,$F$4:$F$74)</f>
        <v>24</v>
      </c>
      <c r="H61" s="11">
        <v>50</v>
      </c>
      <c r="I61" s="11">
        <f>RANK(H61,$H$4:$H$74)</f>
        <v>3</v>
      </c>
      <c r="J61" s="39">
        <f t="shared" si="0"/>
        <v>75.485</v>
      </c>
      <c r="K61" s="11">
        <f>RANK(J61,$J$4:$J$74)</f>
        <v>58</v>
      </c>
      <c r="L61" s="13">
        <v>2.9</v>
      </c>
      <c r="M61" s="11">
        <v>435</v>
      </c>
      <c r="N61" s="11" t="s">
        <v>19</v>
      </c>
      <c r="O61" s="11"/>
      <c r="P61" s="11"/>
    </row>
    <row r="62" ht="18.6" customHeight="1" spans="1:16">
      <c r="A62" s="8">
        <v>59</v>
      </c>
      <c r="B62" s="11">
        <v>22328042</v>
      </c>
      <c r="C62" s="12" t="s">
        <v>79</v>
      </c>
      <c r="D62" s="13">
        <v>82.56</v>
      </c>
      <c r="E62" s="11">
        <f>RANK(D62,$D$4:$D$74)</f>
        <v>61</v>
      </c>
      <c r="F62" s="11">
        <v>62</v>
      </c>
      <c r="G62" s="11">
        <f>RANK(F62,$F$4:$F$74)</f>
        <v>8</v>
      </c>
      <c r="H62" s="11">
        <v>50</v>
      </c>
      <c r="I62" s="11">
        <f>RANK(H62,$H$4:$H$74)</f>
        <v>3</v>
      </c>
      <c r="J62" s="39">
        <f t="shared" si="0"/>
        <v>75.192</v>
      </c>
      <c r="K62" s="11">
        <f>RANK(J62,$J$4:$J$74)</f>
        <v>59</v>
      </c>
      <c r="L62" s="13">
        <v>2.56</v>
      </c>
      <c r="M62" s="11">
        <v>448</v>
      </c>
      <c r="N62" s="11" t="s">
        <v>75</v>
      </c>
      <c r="O62" s="11"/>
      <c r="P62" s="11"/>
    </row>
    <row r="63" ht="18.6" customHeight="1" spans="1:16">
      <c r="A63" s="11">
        <v>60</v>
      </c>
      <c r="B63" s="11">
        <v>22328025</v>
      </c>
      <c r="C63" s="12" t="s">
        <v>80</v>
      </c>
      <c r="D63" s="13">
        <v>82.66</v>
      </c>
      <c r="E63" s="11">
        <f>RANK(D63,$D$4:$D$74)</f>
        <v>59</v>
      </c>
      <c r="F63" s="11">
        <v>60</v>
      </c>
      <c r="G63" s="11">
        <f>RANK(F63,$F$4:$F$74)</f>
        <v>24</v>
      </c>
      <c r="H63" s="11">
        <v>50</v>
      </c>
      <c r="I63" s="11">
        <f>RANK(H63,$H$4:$H$74)</f>
        <v>3</v>
      </c>
      <c r="J63" s="39">
        <f t="shared" si="0"/>
        <v>74.862</v>
      </c>
      <c r="K63" s="11">
        <f>RANK(J63,$J$4:$J$74)</f>
        <v>60</v>
      </c>
      <c r="L63" s="13">
        <v>2.86</v>
      </c>
      <c r="M63" s="11">
        <v>362</v>
      </c>
      <c r="N63" s="11" t="s">
        <v>19</v>
      </c>
      <c r="O63" s="11"/>
      <c r="P63" s="11"/>
    </row>
    <row r="64" ht="18.6" customHeight="1" spans="1:16">
      <c r="A64" s="8">
        <v>61</v>
      </c>
      <c r="B64" s="11">
        <v>22328125</v>
      </c>
      <c r="C64" s="12" t="s">
        <v>81</v>
      </c>
      <c r="D64" s="13">
        <v>82.59</v>
      </c>
      <c r="E64" s="11">
        <f>RANK(D64,$D$4:$D$74)</f>
        <v>60</v>
      </c>
      <c r="F64" s="11">
        <v>60</v>
      </c>
      <c r="G64" s="11">
        <f>RANK(F64,$F$4:$F$74)</f>
        <v>24</v>
      </c>
      <c r="H64" s="11">
        <v>50</v>
      </c>
      <c r="I64" s="11">
        <f>RANK(H64,$H$4:$H$74)</f>
        <v>3</v>
      </c>
      <c r="J64" s="39">
        <f t="shared" si="0"/>
        <v>74.813</v>
      </c>
      <c r="K64" s="11">
        <f>RANK(J64,$J$4:$J$74)</f>
        <v>61</v>
      </c>
      <c r="L64" s="13">
        <v>2.82</v>
      </c>
      <c r="M64" s="11">
        <v>436</v>
      </c>
      <c r="N64" s="11" t="s">
        <v>19</v>
      </c>
      <c r="O64" s="11"/>
      <c r="P64" s="11"/>
    </row>
    <row r="65" ht="18.6" customHeight="1" spans="1:16">
      <c r="A65" s="11">
        <v>62</v>
      </c>
      <c r="B65" s="14">
        <v>22328043</v>
      </c>
      <c r="C65" s="12" t="s">
        <v>82</v>
      </c>
      <c r="D65" s="13">
        <v>82.54</v>
      </c>
      <c r="E65" s="11">
        <f>RANK(D65,$D$4:$D$74)</f>
        <v>62</v>
      </c>
      <c r="F65" s="11">
        <v>60</v>
      </c>
      <c r="G65" s="11">
        <f>RANK(F65,$F$4:$F$74)</f>
        <v>24</v>
      </c>
      <c r="H65" s="11">
        <v>50</v>
      </c>
      <c r="I65" s="11">
        <f>RANK(H65,$H$4:$H$74)</f>
        <v>3</v>
      </c>
      <c r="J65" s="39">
        <f t="shared" si="0"/>
        <v>74.778</v>
      </c>
      <c r="K65" s="11">
        <f>RANK(J65,$J$4:$J$74)</f>
        <v>62</v>
      </c>
      <c r="L65" s="13">
        <v>2.76</v>
      </c>
      <c r="M65" s="11">
        <v>465</v>
      </c>
      <c r="N65" s="11" t="s">
        <v>19</v>
      </c>
      <c r="O65" s="11"/>
      <c r="P65" s="11"/>
    </row>
    <row r="66" ht="18.6" customHeight="1" spans="1:16">
      <c r="A66" s="8">
        <v>63</v>
      </c>
      <c r="B66" s="15">
        <v>22328068</v>
      </c>
      <c r="C66" s="16" t="s">
        <v>83</v>
      </c>
      <c r="D66" s="13">
        <v>82.34</v>
      </c>
      <c r="E66" s="11">
        <f>RANK(D66,$D$4:$D$74)</f>
        <v>63</v>
      </c>
      <c r="F66" s="11">
        <v>60</v>
      </c>
      <c r="G66" s="11">
        <f>RANK(F66,$F$4:$F$74)</f>
        <v>24</v>
      </c>
      <c r="H66" s="11">
        <v>50</v>
      </c>
      <c r="I66" s="11">
        <f>RANK(H66,$H$4:$H$74)</f>
        <v>3</v>
      </c>
      <c r="J66" s="39">
        <f t="shared" si="0"/>
        <v>74.638</v>
      </c>
      <c r="K66" s="11">
        <f>RANK(J66,$J$4:$J$74)</f>
        <v>63</v>
      </c>
      <c r="L66" s="13">
        <v>2.65</v>
      </c>
      <c r="M66" s="11">
        <v>431</v>
      </c>
      <c r="N66" s="11" t="s">
        <v>19</v>
      </c>
      <c r="O66" s="11"/>
      <c r="P66" s="11"/>
    </row>
    <row r="67" ht="18.6" customHeight="1" spans="1:16">
      <c r="A67" s="11">
        <v>64</v>
      </c>
      <c r="B67" s="14">
        <v>22328061</v>
      </c>
      <c r="C67" s="12" t="s">
        <v>84</v>
      </c>
      <c r="D67" s="13">
        <v>81.38</v>
      </c>
      <c r="E67" s="11">
        <f>RANK(D67,$D$4:$D$74)</f>
        <v>65</v>
      </c>
      <c r="F67" s="11">
        <v>62</v>
      </c>
      <c r="G67" s="11">
        <f>RANK(F67,$F$4:$F$74)</f>
        <v>8</v>
      </c>
      <c r="H67" s="11">
        <v>50</v>
      </c>
      <c r="I67" s="11">
        <f>RANK(H67,$H$4:$H$74)</f>
        <v>3</v>
      </c>
      <c r="J67" s="39">
        <f t="shared" si="0"/>
        <v>74.366</v>
      </c>
      <c r="K67" s="11">
        <f>RANK(J67,$J$4:$J$74)</f>
        <v>64</v>
      </c>
      <c r="L67" s="13">
        <v>2.7</v>
      </c>
      <c r="M67" s="11">
        <v>471</v>
      </c>
      <c r="N67" s="11" t="s">
        <v>19</v>
      </c>
      <c r="O67" s="11"/>
      <c r="P67" s="11"/>
    </row>
    <row r="68" ht="18.6" customHeight="1" spans="1:16">
      <c r="A68" s="8">
        <v>65</v>
      </c>
      <c r="B68" s="15">
        <v>22328128</v>
      </c>
      <c r="C68" s="16" t="s">
        <v>85</v>
      </c>
      <c r="D68" s="13">
        <v>81.73</v>
      </c>
      <c r="E68" s="11">
        <f>RANK(D68,$D$4:$D$74)</f>
        <v>64</v>
      </c>
      <c r="F68" s="11">
        <v>60</v>
      </c>
      <c r="G68" s="11">
        <f>RANK(F68,$F$4:$F$74)</f>
        <v>24</v>
      </c>
      <c r="H68" s="11">
        <v>50</v>
      </c>
      <c r="I68" s="11">
        <f>RANK(H68,$H$4:$H$74)</f>
        <v>3</v>
      </c>
      <c r="J68" s="39">
        <f t="shared" ref="J68:J74" si="1">SUM(D68*0.7)+SUM(F68*0.2)+SUM(H68*0.1)</f>
        <v>74.211</v>
      </c>
      <c r="K68" s="11">
        <f>RANK(J68,$J$4:$J$74)</f>
        <v>65</v>
      </c>
      <c r="L68" s="13">
        <v>2.87</v>
      </c>
      <c r="M68" s="11">
        <v>450</v>
      </c>
      <c r="N68" s="11" t="s">
        <v>19</v>
      </c>
      <c r="O68" s="11"/>
      <c r="P68" s="11"/>
    </row>
    <row r="69" ht="18.6" customHeight="1" spans="1:16">
      <c r="A69" s="11">
        <v>66</v>
      </c>
      <c r="B69" s="15">
        <v>22328101</v>
      </c>
      <c r="C69" s="16" t="s">
        <v>86</v>
      </c>
      <c r="D69" s="13">
        <v>80.87</v>
      </c>
      <c r="E69" s="11">
        <f>RANK(D69,$D$4:$D$74)</f>
        <v>66</v>
      </c>
      <c r="F69" s="11">
        <v>60</v>
      </c>
      <c r="G69" s="11">
        <f>RANK(F69,$F$4:$F$74)</f>
        <v>24</v>
      </c>
      <c r="H69" s="11">
        <v>50</v>
      </c>
      <c r="I69" s="11">
        <f>RANK(H69,$H$4:$H$74)</f>
        <v>3</v>
      </c>
      <c r="J69" s="39">
        <f t="shared" si="1"/>
        <v>73.609</v>
      </c>
      <c r="K69" s="11">
        <f>RANK(J69,$J$4:$J$74)</f>
        <v>66</v>
      </c>
      <c r="L69" s="13">
        <v>2.7</v>
      </c>
      <c r="M69" s="11">
        <v>426</v>
      </c>
      <c r="N69" s="11" t="s">
        <v>19</v>
      </c>
      <c r="O69" s="11"/>
      <c r="P69" s="11"/>
    </row>
    <row r="70" ht="18.6" customHeight="1" spans="1:16">
      <c r="A70" s="8">
        <v>67</v>
      </c>
      <c r="B70" s="14">
        <v>22328069</v>
      </c>
      <c r="C70" s="12" t="s">
        <v>87</v>
      </c>
      <c r="D70" s="13">
        <v>80.82</v>
      </c>
      <c r="E70" s="11">
        <f>RANK(D70,$D$4:$D$74)</f>
        <v>67</v>
      </c>
      <c r="F70" s="11">
        <v>60</v>
      </c>
      <c r="G70" s="11">
        <f>RANK(F70,$F$4:$F$74)</f>
        <v>24</v>
      </c>
      <c r="H70" s="11">
        <v>50</v>
      </c>
      <c r="I70" s="11">
        <f>RANK(H70,$H$4:$H$74)</f>
        <v>3</v>
      </c>
      <c r="J70" s="39">
        <f t="shared" si="1"/>
        <v>73.574</v>
      </c>
      <c r="K70" s="11">
        <f>RANK(J70,$J$4:$J$74)</f>
        <v>67</v>
      </c>
      <c r="L70" s="13">
        <v>2.65</v>
      </c>
      <c r="M70" s="11">
        <v>441</v>
      </c>
      <c r="N70" s="11" t="s">
        <v>19</v>
      </c>
      <c r="O70" s="11"/>
      <c r="P70" s="11"/>
    </row>
    <row r="71" ht="18.6" customHeight="1" spans="1:16">
      <c r="A71" s="11">
        <v>68</v>
      </c>
      <c r="B71" s="14">
        <v>22328075</v>
      </c>
      <c r="C71" s="12" t="s">
        <v>88</v>
      </c>
      <c r="D71" s="13">
        <v>80.68</v>
      </c>
      <c r="E71" s="11">
        <f>RANK(D71,$D$4:$D$74)</f>
        <v>68</v>
      </c>
      <c r="F71" s="11">
        <v>60</v>
      </c>
      <c r="G71" s="11">
        <f>RANK(F71,$F$4:$F$74)</f>
        <v>24</v>
      </c>
      <c r="H71" s="11">
        <v>50</v>
      </c>
      <c r="I71" s="11">
        <f>RANK(H71,$H$4:$H$74)</f>
        <v>3</v>
      </c>
      <c r="J71" s="39">
        <f t="shared" si="1"/>
        <v>73.476</v>
      </c>
      <c r="K71" s="11">
        <f>RANK(J71,$J$4:$J$74)</f>
        <v>68</v>
      </c>
      <c r="L71" s="13">
        <v>2.56</v>
      </c>
      <c r="M71" s="11">
        <v>386</v>
      </c>
      <c r="N71" s="11" t="s">
        <v>19</v>
      </c>
      <c r="O71" s="11"/>
      <c r="P71" s="11"/>
    </row>
    <row r="72" ht="18.6" customHeight="1" spans="1:16">
      <c r="A72" s="8">
        <v>69</v>
      </c>
      <c r="B72" s="15">
        <v>22328112</v>
      </c>
      <c r="C72" s="16" t="s">
        <v>89</v>
      </c>
      <c r="D72" s="13">
        <v>80.42</v>
      </c>
      <c r="E72" s="11">
        <f>RANK(D72,$D$4:$D$74)</f>
        <v>69</v>
      </c>
      <c r="F72" s="11">
        <v>60</v>
      </c>
      <c r="G72" s="11">
        <f>RANK(F72,$F$4:$F$74)</f>
        <v>24</v>
      </c>
      <c r="H72" s="11">
        <v>50</v>
      </c>
      <c r="I72" s="11">
        <f>RANK(H72,$H$4:$H$74)</f>
        <v>3</v>
      </c>
      <c r="J72" s="39">
        <f t="shared" si="1"/>
        <v>73.294</v>
      </c>
      <c r="K72" s="11">
        <f>RANK(J72,$J$4:$J$74)</f>
        <v>69</v>
      </c>
      <c r="L72" s="13">
        <v>2.45</v>
      </c>
      <c r="M72" s="11">
        <v>485</v>
      </c>
      <c r="N72" s="11" t="s">
        <v>19</v>
      </c>
      <c r="O72" s="11"/>
      <c r="P72" s="11"/>
    </row>
    <row r="73" ht="18.6" customHeight="1" spans="1:16">
      <c r="A73" s="11">
        <v>70</v>
      </c>
      <c r="B73" s="11">
        <v>22328151</v>
      </c>
      <c r="C73" s="12" t="s">
        <v>90</v>
      </c>
      <c r="D73" s="13">
        <v>78.89</v>
      </c>
      <c r="E73" s="11">
        <f>RANK(D73,$D$4:$D$74)</f>
        <v>70</v>
      </c>
      <c r="F73" s="11">
        <v>60</v>
      </c>
      <c r="G73" s="11">
        <f>RANK(F73,$F$4:$F$74)</f>
        <v>24</v>
      </c>
      <c r="H73" s="11">
        <v>50</v>
      </c>
      <c r="I73" s="11">
        <f>RANK(H73,$H$4:$H$74)</f>
        <v>3</v>
      </c>
      <c r="J73" s="39">
        <f t="shared" si="1"/>
        <v>72.223</v>
      </c>
      <c r="K73" s="11">
        <f>RANK(J73,$J$4:$J$74)</f>
        <v>70</v>
      </c>
      <c r="L73" s="13">
        <v>2.31</v>
      </c>
      <c r="M73" s="11">
        <v>430</v>
      </c>
      <c r="N73" s="11" t="s">
        <v>19</v>
      </c>
      <c r="O73" s="11"/>
      <c r="P73" s="11"/>
    </row>
    <row r="74" ht="18.6" customHeight="1" spans="1:16">
      <c r="A74" s="8">
        <v>71</v>
      </c>
      <c r="B74" s="11">
        <v>22328139</v>
      </c>
      <c r="C74" s="12" t="s">
        <v>91</v>
      </c>
      <c r="D74" s="13">
        <v>70.87</v>
      </c>
      <c r="E74" s="11">
        <f>RANK(D74,$D$4:$D$74)</f>
        <v>71</v>
      </c>
      <c r="F74" s="11">
        <v>60</v>
      </c>
      <c r="G74" s="11">
        <f>RANK(F74,$F$4:$F$74)</f>
        <v>24</v>
      </c>
      <c r="H74" s="11">
        <v>50</v>
      </c>
      <c r="I74" s="11">
        <f>RANK(H74,$H$4:$H$74)</f>
        <v>3</v>
      </c>
      <c r="J74" s="39">
        <f t="shared" si="1"/>
        <v>66.609</v>
      </c>
      <c r="K74" s="11">
        <f>RANK(J74,$J$4:$J$74)</f>
        <v>71</v>
      </c>
      <c r="L74" s="13">
        <v>1.97</v>
      </c>
      <c r="M74" s="11">
        <v>425</v>
      </c>
      <c r="N74" s="11" t="s">
        <v>75</v>
      </c>
      <c r="O74" s="11"/>
      <c r="P74" s="11"/>
    </row>
    <row r="75" ht="22.5" customHeight="1" spans="1:16">
      <c r="A75" s="30"/>
      <c r="B75" s="30"/>
      <c r="C75" s="30"/>
      <c r="D75" s="30" t="s">
        <v>92</v>
      </c>
      <c r="E75" s="30"/>
      <c r="F75" s="30"/>
      <c r="G75" s="30" t="s">
        <v>93</v>
      </c>
      <c r="H75" s="30"/>
      <c r="I75" s="30"/>
      <c r="J75" s="40"/>
      <c r="K75" s="30"/>
      <c r="L75" s="30"/>
      <c r="M75" s="30"/>
      <c r="N75" s="30"/>
      <c r="O75" s="30"/>
      <c r="P75" s="30"/>
    </row>
  </sheetData>
  <sortState ref="A3:P74">
    <sortCondition ref="J3:J74" descending="1"/>
  </sortState>
  <mergeCells count="2">
    <mergeCell ref="A1:P1"/>
    <mergeCell ref="A2:D2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56"/>
  <sheetViews>
    <sheetView workbookViewId="0">
      <selection activeCell="R16" sqref="R16"/>
    </sheetView>
  </sheetViews>
  <sheetFormatPr defaultColWidth="9" defaultRowHeight="18.75"/>
  <cols>
    <col min="1" max="1" width="6.625" style="23" customWidth="1"/>
    <col min="2" max="2" width="10.7583333333333" style="23" customWidth="1"/>
    <col min="3" max="3" width="8.625" style="23" customWidth="1"/>
    <col min="4" max="4" width="11.125" style="23" customWidth="1"/>
    <col min="5" max="5" width="11.375" style="23" customWidth="1"/>
    <col min="6" max="6" width="6.625" style="23" customWidth="1"/>
    <col min="7" max="7" width="9.25833333333333" style="23" customWidth="1"/>
    <col min="8" max="8" width="9.5" style="23" customWidth="1"/>
    <col min="9" max="9" width="8.75833333333333" style="23" customWidth="1"/>
    <col min="10" max="10" width="22.125" style="23" customWidth="1"/>
    <col min="11" max="11" width="8.75833333333333" style="23" customWidth="1"/>
    <col min="12" max="12" width="7.375" style="23" customWidth="1"/>
    <col min="13" max="13" width="12.375" style="23" customWidth="1"/>
    <col min="14" max="14" width="14.125" style="23" customWidth="1"/>
    <col min="15" max="15" width="12.375" style="23" customWidth="1"/>
    <col min="16" max="16" width="8.625" style="23" customWidth="1"/>
    <col min="17" max="16384" width="9" style="23"/>
  </cols>
  <sheetData>
    <row r="1" ht="24.6" customHeight="1" spans="1:16">
      <c r="A1" s="3" t="s">
        <v>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3"/>
      <c r="N1" s="33"/>
      <c r="O1" s="33"/>
      <c r="P1" s="33"/>
    </row>
    <row r="2" ht="18.6" customHeight="1" spans="1:16">
      <c r="A2" s="4" t="s">
        <v>1</v>
      </c>
      <c r="B2" s="5"/>
      <c r="C2" s="5"/>
      <c r="D2" s="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="1" customFormat="1" ht="18.6" customHeight="1" spans="1:16380">
      <c r="A3" s="7" t="s">
        <v>2</v>
      </c>
      <c r="B3" s="7" t="s">
        <v>3</v>
      </c>
      <c r="C3" s="7" t="s">
        <v>4</v>
      </c>
      <c r="D3" s="7" t="s">
        <v>95</v>
      </c>
      <c r="E3" s="7" t="s">
        <v>96</v>
      </c>
      <c r="F3" s="7" t="s">
        <v>97</v>
      </c>
      <c r="G3" s="7" t="s">
        <v>98</v>
      </c>
      <c r="H3" s="7" t="s">
        <v>99</v>
      </c>
      <c r="I3" s="7" t="s">
        <v>100</v>
      </c>
      <c r="J3" s="7" t="s">
        <v>101</v>
      </c>
      <c r="K3" s="7" t="s">
        <v>16</v>
      </c>
      <c r="L3" s="7" t="s">
        <v>17</v>
      </c>
      <c r="M3" s="26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</row>
    <row r="4" s="32" customFormat="1" ht="18.6" customHeight="1" spans="1:12">
      <c r="A4" s="8">
        <v>1</v>
      </c>
      <c r="B4" s="8">
        <v>22328014</v>
      </c>
      <c r="C4" s="9" t="s">
        <v>69</v>
      </c>
      <c r="D4" s="10">
        <v>60</v>
      </c>
      <c r="E4" s="8">
        <v>4</v>
      </c>
      <c r="F4" s="8">
        <v>0</v>
      </c>
      <c r="G4" s="8">
        <v>64</v>
      </c>
      <c r="H4" s="8">
        <f t="shared" ref="H4:H67" si="0">SUM(G4*0.2)</f>
        <v>12.8</v>
      </c>
      <c r="I4" s="8">
        <f>RANK(H4,$H$4:$H$74)</f>
        <v>1</v>
      </c>
      <c r="J4" s="19" t="s">
        <v>102</v>
      </c>
      <c r="K4" s="8"/>
      <c r="L4" s="8"/>
    </row>
    <row r="5" s="32" customFormat="1" ht="18.6" customHeight="1" spans="1:12">
      <c r="A5" s="11">
        <v>2</v>
      </c>
      <c r="B5" s="14">
        <v>22328057</v>
      </c>
      <c r="C5" s="12" t="s">
        <v>29</v>
      </c>
      <c r="D5" s="13">
        <v>60</v>
      </c>
      <c r="E5" s="11">
        <v>4</v>
      </c>
      <c r="F5" s="11">
        <v>0</v>
      </c>
      <c r="G5" s="11">
        <v>64</v>
      </c>
      <c r="H5" s="11">
        <f t="shared" si="0"/>
        <v>12.8</v>
      </c>
      <c r="I5" s="11">
        <f>RANK(H5,$H$4:$H$74)</f>
        <v>1</v>
      </c>
      <c r="J5" s="20" t="s">
        <v>103</v>
      </c>
      <c r="K5" s="11"/>
      <c r="L5" s="11"/>
    </row>
    <row r="6" s="32" customFormat="1" ht="18.6" customHeight="1" spans="1:12">
      <c r="A6" s="11">
        <v>3</v>
      </c>
      <c r="B6" s="14">
        <v>22328082</v>
      </c>
      <c r="C6" s="12" t="s">
        <v>26</v>
      </c>
      <c r="D6" s="13">
        <v>60</v>
      </c>
      <c r="E6" s="11">
        <v>4</v>
      </c>
      <c r="F6" s="11">
        <v>0</v>
      </c>
      <c r="G6" s="11">
        <v>64</v>
      </c>
      <c r="H6" s="11">
        <f t="shared" si="0"/>
        <v>12.8</v>
      </c>
      <c r="I6" s="11">
        <f>RANK(H6,$H$4:$H$74)</f>
        <v>1</v>
      </c>
      <c r="J6" s="20" t="s">
        <v>104</v>
      </c>
      <c r="K6" s="11"/>
      <c r="L6" s="11"/>
    </row>
    <row r="7" s="32" customFormat="1" ht="18.6" customHeight="1" spans="1:12">
      <c r="A7" s="8">
        <v>4</v>
      </c>
      <c r="B7" s="15">
        <v>22328045</v>
      </c>
      <c r="C7" s="16" t="s">
        <v>20</v>
      </c>
      <c r="D7" s="13">
        <v>60</v>
      </c>
      <c r="E7" s="11">
        <v>4</v>
      </c>
      <c r="F7" s="11">
        <v>0</v>
      </c>
      <c r="G7" s="11">
        <v>64</v>
      </c>
      <c r="H7" s="11">
        <f t="shared" si="0"/>
        <v>12.8</v>
      </c>
      <c r="I7" s="11">
        <f>RANK(H7,$H$4:$H$74)</f>
        <v>1</v>
      </c>
      <c r="J7" s="20" t="s">
        <v>105</v>
      </c>
      <c r="K7" s="11"/>
      <c r="L7" s="11"/>
    </row>
    <row r="8" s="32" customFormat="1" ht="18.6" customHeight="1" spans="1:12">
      <c r="A8" s="11">
        <v>5</v>
      </c>
      <c r="B8" s="15">
        <v>22328108</v>
      </c>
      <c r="C8" s="16" t="s">
        <v>60</v>
      </c>
      <c r="D8" s="13">
        <v>60</v>
      </c>
      <c r="E8" s="11">
        <v>4</v>
      </c>
      <c r="F8" s="11">
        <v>0</v>
      </c>
      <c r="G8" s="11">
        <v>64</v>
      </c>
      <c r="H8" s="11">
        <f t="shared" si="0"/>
        <v>12.8</v>
      </c>
      <c r="I8" s="11">
        <f>RANK(H8,$H$4:$H$74)</f>
        <v>1</v>
      </c>
      <c r="J8" s="20" t="s">
        <v>106</v>
      </c>
      <c r="K8" s="11"/>
      <c r="L8" s="11"/>
    </row>
    <row r="9" s="32" customFormat="1" ht="18.6" customHeight="1" spans="1:12">
      <c r="A9" s="11">
        <v>6</v>
      </c>
      <c r="B9" s="11">
        <v>22328148</v>
      </c>
      <c r="C9" s="12" t="s">
        <v>44</v>
      </c>
      <c r="D9" s="13">
        <v>60</v>
      </c>
      <c r="E9" s="11">
        <v>4</v>
      </c>
      <c r="F9" s="11">
        <v>0</v>
      </c>
      <c r="G9" s="11">
        <v>64</v>
      </c>
      <c r="H9" s="11">
        <f t="shared" si="0"/>
        <v>12.8</v>
      </c>
      <c r="I9" s="11">
        <f>RANK(H9,$H$4:$H$74)</f>
        <v>1</v>
      </c>
      <c r="J9" s="20" t="s">
        <v>107</v>
      </c>
      <c r="K9" s="11"/>
      <c r="L9" s="11"/>
    </row>
    <row r="10" s="32" customFormat="1" ht="18.6" customHeight="1" spans="1:12">
      <c r="A10" s="8">
        <v>7</v>
      </c>
      <c r="B10" s="11">
        <v>22328159</v>
      </c>
      <c r="C10" s="12" t="s">
        <v>66</v>
      </c>
      <c r="D10" s="13">
        <v>60</v>
      </c>
      <c r="E10" s="11">
        <v>4</v>
      </c>
      <c r="F10" s="11">
        <v>0</v>
      </c>
      <c r="G10" s="11">
        <v>64</v>
      </c>
      <c r="H10" s="11">
        <f t="shared" si="0"/>
        <v>12.8</v>
      </c>
      <c r="I10" s="11">
        <f>RANK(H10,$H$4:$H$74)</f>
        <v>1</v>
      </c>
      <c r="J10" s="20" t="s">
        <v>108</v>
      </c>
      <c r="K10" s="11"/>
      <c r="L10" s="11"/>
    </row>
    <row r="11" s="32" customFormat="1" ht="18.6" customHeight="1" spans="1:12">
      <c r="A11" s="11">
        <v>8</v>
      </c>
      <c r="B11" s="11">
        <v>22328002</v>
      </c>
      <c r="C11" s="12" t="s">
        <v>27</v>
      </c>
      <c r="D11" s="13">
        <v>60</v>
      </c>
      <c r="E11" s="11">
        <v>2</v>
      </c>
      <c r="F11" s="11">
        <v>0</v>
      </c>
      <c r="G11" s="11">
        <v>62</v>
      </c>
      <c r="H11" s="11">
        <f t="shared" si="0"/>
        <v>12.4</v>
      </c>
      <c r="I11" s="11">
        <f>RANK(H11,$H$4:$H$74)</f>
        <v>8</v>
      </c>
      <c r="J11" s="20" t="s">
        <v>109</v>
      </c>
      <c r="K11" s="11"/>
      <c r="L11" s="11"/>
    </row>
    <row r="12" s="32" customFormat="1" ht="18.6" customHeight="1" spans="1:12">
      <c r="A12" s="11">
        <v>9</v>
      </c>
      <c r="B12" s="11">
        <v>22328004</v>
      </c>
      <c r="C12" s="12" t="s">
        <v>42</v>
      </c>
      <c r="D12" s="13">
        <v>60</v>
      </c>
      <c r="E12" s="11">
        <v>2</v>
      </c>
      <c r="F12" s="11">
        <v>0</v>
      </c>
      <c r="G12" s="11">
        <v>62</v>
      </c>
      <c r="H12" s="11">
        <f t="shared" si="0"/>
        <v>12.4</v>
      </c>
      <c r="I12" s="11">
        <f>RANK(H12,$H$4:$H$74)</f>
        <v>8</v>
      </c>
      <c r="J12" s="20" t="s">
        <v>110</v>
      </c>
      <c r="K12" s="11"/>
      <c r="L12" s="11"/>
    </row>
    <row r="13" s="32" customFormat="1" ht="18.6" customHeight="1" spans="1:12">
      <c r="A13" s="8">
        <v>10</v>
      </c>
      <c r="B13" s="11">
        <v>22328005</v>
      </c>
      <c r="C13" s="12" t="s">
        <v>56</v>
      </c>
      <c r="D13" s="13">
        <v>60</v>
      </c>
      <c r="E13" s="11">
        <v>2</v>
      </c>
      <c r="F13" s="11">
        <v>0</v>
      </c>
      <c r="G13" s="11">
        <v>62</v>
      </c>
      <c r="H13" s="11">
        <f t="shared" si="0"/>
        <v>12.4</v>
      </c>
      <c r="I13" s="11">
        <f>RANK(H13,$H$4:$H$74)</f>
        <v>8</v>
      </c>
      <c r="J13" s="20" t="s">
        <v>111</v>
      </c>
      <c r="K13" s="11"/>
      <c r="L13" s="11"/>
    </row>
    <row r="14" s="32" customFormat="1" ht="18.6" customHeight="1" spans="1:12">
      <c r="A14" s="11">
        <v>11</v>
      </c>
      <c r="B14" s="11">
        <v>22328023</v>
      </c>
      <c r="C14" s="12" t="s">
        <v>37</v>
      </c>
      <c r="D14" s="13">
        <v>60</v>
      </c>
      <c r="E14" s="11">
        <v>2</v>
      </c>
      <c r="F14" s="11">
        <v>0</v>
      </c>
      <c r="G14" s="11">
        <v>62</v>
      </c>
      <c r="H14" s="11">
        <f t="shared" si="0"/>
        <v>12.4</v>
      </c>
      <c r="I14" s="11">
        <f>RANK(H14,$H$4:$H$74)</f>
        <v>8</v>
      </c>
      <c r="J14" s="20" t="s">
        <v>112</v>
      </c>
      <c r="K14" s="11"/>
      <c r="L14" s="11"/>
    </row>
    <row r="15" s="32" customFormat="1" ht="18.6" customHeight="1" spans="1:12">
      <c r="A15" s="11">
        <v>12</v>
      </c>
      <c r="B15" s="11">
        <v>22328034</v>
      </c>
      <c r="C15" s="12" t="s">
        <v>43</v>
      </c>
      <c r="D15" s="13">
        <v>60</v>
      </c>
      <c r="E15" s="11">
        <v>2</v>
      </c>
      <c r="F15" s="11">
        <v>0</v>
      </c>
      <c r="G15" s="11">
        <v>62</v>
      </c>
      <c r="H15" s="11">
        <f t="shared" si="0"/>
        <v>12.4</v>
      </c>
      <c r="I15" s="11">
        <f>RANK(H15,$H$4:$H$74)</f>
        <v>8</v>
      </c>
      <c r="J15" s="20" t="s">
        <v>113</v>
      </c>
      <c r="K15" s="11"/>
      <c r="L15" s="11"/>
    </row>
    <row r="16" s="32" customFormat="1" ht="18.6" customHeight="1" spans="1:12">
      <c r="A16" s="8">
        <v>13</v>
      </c>
      <c r="B16" s="11">
        <v>22328039</v>
      </c>
      <c r="C16" s="12" t="s">
        <v>18</v>
      </c>
      <c r="D16" s="13">
        <v>60</v>
      </c>
      <c r="E16" s="11">
        <v>2</v>
      </c>
      <c r="F16" s="11">
        <v>0</v>
      </c>
      <c r="G16" s="11">
        <v>62</v>
      </c>
      <c r="H16" s="11">
        <f t="shared" si="0"/>
        <v>12.4</v>
      </c>
      <c r="I16" s="11">
        <f>RANK(H16,$H$4:$H$74)</f>
        <v>8</v>
      </c>
      <c r="J16" s="20" t="s">
        <v>114</v>
      </c>
      <c r="K16" s="11"/>
      <c r="L16" s="11"/>
    </row>
    <row r="17" s="32" customFormat="1" ht="18.6" customHeight="1" spans="1:12">
      <c r="A17" s="11">
        <v>14</v>
      </c>
      <c r="B17" s="11">
        <v>22328042</v>
      </c>
      <c r="C17" s="12" t="s">
        <v>79</v>
      </c>
      <c r="D17" s="13">
        <v>60</v>
      </c>
      <c r="E17" s="11">
        <v>2</v>
      </c>
      <c r="F17" s="11">
        <v>0</v>
      </c>
      <c r="G17" s="11">
        <v>62</v>
      </c>
      <c r="H17" s="11">
        <f t="shared" si="0"/>
        <v>12.4</v>
      </c>
      <c r="I17" s="11">
        <f>RANK(H17,$H$4:$H$74)</f>
        <v>8</v>
      </c>
      <c r="J17" s="20" t="s">
        <v>115</v>
      </c>
      <c r="K17" s="11"/>
      <c r="L17" s="11"/>
    </row>
    <row r="18" s="32" customFormat="1" ht="18.6" customHeight="1" spans="1:12">
      <c r="A18" s="11">
        <v>15</v>
      </c>
      <c r="B18" s="14">
        <v>22328052</v>
      </c>
      <c r="C18" s="12" t="s">
        <v>30</v>
      </c>
      <c r="D18" s="13">
        <v>60</v>
      </c>
      <c r="E18" s="11">
        <v>2</v>
      </c>
      <c r="F18" s="11">
        <v>0</v>
      </c>
      <c r="G18" s="11">
        <v>62</v>
      </c>
      <c r="H18" s="11">
        <f t="shared" si="0"/>
        <v>12.4</v>
      </c>
      <c r="I18" s="11">
        <f>RANK(H18,$H$4:$H$74)</f>
        <v>8</v>
      </c>
      <c r="J18" s="20" t="s">
        <v>116</v>
      </c>
      <c r="K18" s="11"/>
      <c r="L18" s="11"/>
    </row>
    <row r="19" s="32" customFormat="1" ht="18.6" customHeight="1" spans="1:12">
      <c r="A19" s="8">
        <v>16</v>
      </c>
      <c r="B19" s="14">
        <v>22328059</v>
      </c>
      <c r="C19" s="12" t="s">
        <v>74</v>
      </c>
      <c r="D19" s="13">
        <v>60</v>
      </c>
      <c r="E19" s="11">
        <v>2</v>
      </c>
      <c r="F19" s="11">
        <v>0</v>
      </c>
      <c r="G19" s="11">
        <v>62</v>
      </c>
      <c r="H19" s="11">
        <f t="shared" si="0"/>
        <v>12.4</v>
      </c>
      <c r="I19" s="11">
        <f>RANK(H19,$H$4:$H$74)</f>
        <v>8</v>
      </c>
      <c r="J19" s="20" t="s">
        <v>117</v>
      </c>
      <c r="K19" s="11"/>
      <c r="L19" s="11"/>
    </row>
    <row r="20" s="32" customFormat="1" ht="18.6" customHeight="1" spans="1:12">
      <c r="A20" s="11">
        <v>17</v>
      </c>
      <c r="B20" s="14">
        <v>22328061</v>
      </c>
      <c r="C20" s="12" t="s">
        <v>84</v>
      </c>
      <c r="D20" s="13">
        <v>60</v>
      </c>
      <c r="E20" s="11">
        <v>2</v>
      </c>
      <c r="F20" s="11">
        <v>0</v>
      </c>
      <c r="G20" s="11">
        <v>62</v>
      </c>
      <c r="H20" s="11">
        <f t="shared" si="0"/>
        <v>12.4</v>
      </c>
      <c r="I20" s="11">
        <f>RANK(H20,$H$4:$H$74)</f>
        <v>8</v>
      </c>
      <c r="J20" s="20" t="s">
        <v>118</v>
      </c>
      <c r="K20" s="11"/>
      <c r="L20" s="11"/>
    </row>
    <row r="21" s="32" customFormat="1" ht="18.6" customHeight="1" spans="1:12">
      <c r="A21" s="11">
        <v>18</v>
      </c>
      <c r="B21" s="14">
        <v>22328065</v>
      </c>
      <c r="C21" s="12" t="s">
        <v>65</v>
      </c>
      <c r="D21" s="13">
        <v>60</v>
      </c>
      <c r="E21" s="11">
        <v>2</v>
      </c>
      <c r="F21" s="11">
        <v>0</v>
      </c>
      <c r="G21" s="11">
        <v>62</v>
      </c>
      <c r="H21" s="11">
        <f t="shared" si="0"/>
        <v>12.4</v>
      </c>
      <c r="I21" s="11">
        <f>RANK(H21,$H$4:$H$74)</f>
        <v>8</v>
      </c>
      <c r="J21" s="20" t="s">
        <v>119</v>
      </c>
      <c r="K21" s="11"/>
      <c r="L21" s="11"/>
    </row>
    <row r="22" s="32" customFormat="1" ht="18.6" customHeight="1" spans="1:12">
      <c r="A22" s="8">
        <v>19</v>
      </c>
      <c r="B22" s="14">
        <v>22328066</v>
      </c>
      <c r="C22" s="12" t="s">
        <v>71</v>
      </c>
      <c r="D22" s="13">
        <v>60</v>
      </c>
      <c r="E22" s="11">
        <v>2</v>
      </c>
      <c r="F22" s="11">
        <v>0</v>
      </c>
      <c r="G22" s="11">
        <v>62</v>
      </c>
      <c r="H22" s="11">
        <f t="shared" si="0"/>
        <v>12.4</v>
      </c>
      <c r="I22" s="11">
        <f>RANK(H22,$H$4:$H$74)</f>
        <v>8</v>
      </c>
      <c r="J22" s="20" t="s">
        <v>120</v>
      </c>
      <c r="K22" s="11"/>
      <c r="L22" s="11"/>
    </row>
    <row r="23" s="32" customFormat="1" ht="18.6" customHeight="1" spans="1:12">
      <c r="A23" s="11">
        <v>20</v>
      </c>
      <c r="B23" s="14">
        <v>22328072</v>
      </c>
      <c r="C23" s="12" t="s">
        <v>46</v>
      </c>
      <c r="D23" s="13">
        <v>60</v>
      </c>
      <c r="E23" s="11">
        <v>2</v>
      </c>
      <c r="F23" s="11">
        <v>0</v>
      </c>
      <c r="G23" s="11">
        <v>62</v>
      </c>
      <c r="H23" s="11">
        <f t="shared" si="0"/>
        <v>12.4</v>
      </c>
      <c r="I23" s="11">
        <f>RANK(H23,$H$4:$H$74)</f>
        <v>8</v>
      </c>
      <c r="J23" s="20" t="s">
        <v>121</v>
      </c>
      <c r="K23" s="11"/>
      <c r="L23" s="11"/>
    </row>
    <row r="24" s="32" customFormat="1" ht="18.6" customHeight="1" spans="1:12">
      <c r="A24" s="11">
        <v>21</v>
      </c>
      <c r="B24" s="14">
        <v>22328094</v>
      </c>
      <c r="C24" s="12" t="s">
        <v>67</v>
      </c>
      <c r="D24" s="13">
        <v>60</v>
      </c>
      <c r="E24" s="11">
        <v>2</v>
      </c>
      <c r="F24" s="11">
        <v>0</v>
      </c>
      <c r="G24" s="11">
        <v>62</v>
      </c>
      <c r="H24" s="11">
        <f t="shared" si="0"/>
        <v>12.4</v>
      </c>
      <c r="I24" s="11">
        <f>RANK(H24,$H$4:$H$74)</f>
        <v>8</v>
      </c>
      <c r="J24" s="20" t="s">
        <v>122</v>
      </c>
      <c r="K24" s="11"/>
      <c r="L24" s="11"/>
    </row>
    <row r="25" s="32" customFormat="1" ht="18.6" customHeight="1" spans="1:12">
      <c r="A25" s="8">
        <v>22</v>
      </c>
      <c r="B25" s="11">
        <v>22328149</v>
      </c>
      <c r="C25" s="12" t="s">
        <v>62</v>
      </c>
      <c r="D25" s="13">
        <v>60</v>
      </c>
      <c r="E25" s="11">
        <v>2</v>
      </c>
      <c r="F25" s="11">
        <v>0</v>
      </c>
      <c r="G25" s="11">
        <v>62</v>
      </c>
      <c r="H25" s="11">
        <f t="shared" si="0"/>
        <v>12.4</v>
      </c>
      <c r="I25" s="11">
        <f>RANK(H25,$H$4:$H$74)</f>
        <v>8</v>
      </c>
      <c r="J25" s="20" t="s">
        <v>123</v>
      </c>
      <c r="K25" s="11"/>
      <c r="L25" s="11"/>
    </row>
    <row r="26" s="32" customFormat="1" ht="18.6" customHeight="1" spans="1:12">
      <c r="A26" s="11">
        <v>23</v>
      </c>
      <c r="B26" s="11">
        <v>22328155</v>
      </c>
      <c r="C26" s="12" t="s">
        <v>49</v>
      </c>
      <c r="D26" s="13">
        <v>60</v>
      </c>
      <c r="E26" s="11">
        <v>2</v>
      </c>
      <c r="F26" s="11">
        <v>0</v>
      </c>
      <c r="G26" s="11">
        <v>62</v>
      </c>
      <c r="H26" s="11">
        <f t="shared" si="0"/>
        <v>12.4</v>
      </c>
      <c r="I26" s="11">
        <f>RANK(H26,$H$4:$H$74)</f>
        <v>8</v>
      </c>
      <c r="J26" s="20" t="s">
        <v>124</v>
      </c>
      <c r="K26" s="11"/>
      <c r="L26" s="11"/>
    </row>
    <row r="27" s="32" customFormat="1" ht="18.6" customHeight="1" spans="1:12">
      <c r="A27" s="11">
        <v>24</v>
      </c>
      <c r="B27" s="11">
        <v>22328006</v>
      </c>
      <c r="C27" s="12" t="s">
        <v>23</v>
      </c>
      <c r="D27" s="13">
        <v>60</v>
      </c>
      <c r="E27" s="11">
        <v>0</v>
      </c>
      <c r="F27" s="11">
        <v>0</v>
      </c>
      <c r="G27" s="11">
        <v>60</v>
      </c>
      <c r="H27" s="11">
        <f t="shared" si="0"/>
        <v>12</v>
      </c>
      <c r="I27" s="11">
        <f>RANK(H27,$H$4:$H$74)</f>
        <v>24</v>
      </c>
      <c r="J27" s="20"/>
      <c r="K27" s="11"/>
      <c r="L27" s="11"/>
    </row>
    <row r="28" s="32" customFormat="1" ht="18.6" customHeight="1" spans="1:12">
      <c r="A28" s="8">
        <v>25</v>
      </c>
      <c r="B28" s="11">
        <v>22328013</v>
      </c>
      <c r="C28" s="12" t="s">
        <v>58</v>
      </c>
      <c r="D28" s="13">
        <v>60</v>
      </c>
      <c r="E28" s="11">
        <v>0</v>
      </c>
      <c r="F28" s="11">
        <v>0</v>
      </c>
      <c r="G28" s="11">
        <v>60</v>
      </c>
      <c r="H28" s="11">
        <f t="shared" si="0"/>
        <v>12</v>
      </c>
      <c r="I28" s="11">
        <f>RANK(H28,$H$4:$H$74)</f>
        <v>24</v>
      </c>
      <c r="J28" s="20"/>
      <c r="K28" s="11"/>
      <c r="L28" s="11"/>
    </row>
    <row r="29" s="32" customFormat="1" ht="18.6" customHeight="1" spans="1:12">
      <c r="A29" s="11">
        <v>26</v>
      </c>
      <c r="B29" s="11">
        <v>22328016</v>
      </c>
      <c r="C29" s="12" t="s">
        <v>22</v>
      </c>
      <c r="D29" s="13">
        <v>60</v>
      </c>
      <c r="E29" s="11">
        <v>0</v>
      </c>
      <c r="F29" s="11">
        <v>0</v>
      </c>
      <c r="G29" s="11">
        <v>60</v>
      </c>
      <c r="H29" s="11">
        <f t="shared" si="0"/>
        <v>12</v>
      </c>
      <c r="I29" s="11">
        <f>RANK(H29,$H$4:$H$74)</f>
        <v>24</v>
      </c>
      <c r="J29" s="20"/>
      <c r="K29" s="11"/>
      <c r="L29" s="11"/>
    </row>
    <row r="30" s="32" customFormat="1" ht="18.6" customHeight="1" spans="1:12">
      <c r="A30" s="11">
        <v>27</v>
      </c>
      <c r="B30" s="11">
        <v>22328019</v>
      </c>
      <c r="C30" s="12" t="s">
        <v>36</v>
      </c>
      <c r="D30" s="13">
        <v>60</v>
      </c>
      <c r="E30" s="11">
        <v>0</v>
      </c>
      <c r="F30" s="11">
        <v>0</v>
      </c>
      <c r="G30" s="11">
        <v>60</v>
      </c>
      <c r="H30" s="11">
        <f t="shared" si="0"/>
        <v>12</v>
      </c>
      <c r="I30" s="11">
        <f>RANK(H30,$H$4:$H$74)</f>
        <v>24</v>
      </c>
      <c r="J30" s="20"/>
      <c r="K30" s="11"/>
      <c r="L30" s="11"/>
    </row>
    <row r="31" s="32" customFormat="1" ht="18.6" customHeight="1" spans="1:12">
      <c r="A31" s="8">
        <v>28</v>
      </c>
      <c r="B31" s="11">
        <v>22328021</v>
      </c>
      <c r="C31" s="12" t="s">
        <v>39</v>
      </c>
      <c r="D31" s="13">
        <v>60</v>
      </c>
      <c r="E31" s="11">
        <v>0</v>
      </c>
      <c r="F31" s="11">
        <v>0</v>
      </c>
      <c r="G31" s="11">
        <v>60</v>
      </c>
      <c r="H31" s="11">
        <f t="shared" si="0"/>
        <v>12</v>
      </c>
      <c r="I31" s="11">
        <f>RANK(H31,$H$4:$H$74)</f>
        <v>24</v>
      </c>
      <c r="J31" s="20"/>
      <c r="K31" s="11"/>
      <c r="L31" s="11"/>
    </row>
    <row r="32" s="32" customFormat="1" ht="18.6" customHeight="1" spans="1:12">
      <c r="A32" s="11">
        <v>29</v>
      </c>
      <c r="B32" s="11">
        <v>22328022</v>
      </c>
      <c r="C32" s="12" t="s">
        <v>40</v>
      </c>
      <c r="D32" s="13">
        <v>60</v>
      </c>
      <c r="E32" s="11">
        <v>0</v>
      </c>
      <c r="F32" s="11">
        <v>0</v>
      </c>
      <c r="G32" s="11">
        <v>60</v>
      </c>
      <c r="H32" s="11">
        <f t="shared" si="0"/>
        <v>12</v>
      </c>
      <c r="I32" s="11">
        <f>RANK(H32,$H$4:$H$74)</f>
        <v>24</v>
      </c>
      <c r="J32" s="20"/>
      <c r="K32" s="11"/>
      <c r="L32" s="11"/>
    </row>
    <row r="33" s="32" customFormat="1" ht="18.6" customHeight="1" spans="1:12">
      <c r="A33" s="11">
        <v>30</v>
      </c>
      <c r="B33" s="11">
        <v>22328025</v>
      </c>
      <c r="C33" s="12" t="s">
        <v>80</v>
      </c>
      <c r="D33" s="13">
        <v>60</v>
      </c>
      <c r="E33" s="11">
        <v>0</v>
      </c>
      <c r="F33" s="11">
        <v>0</v>
      </c>
      <c r="G33" s="11">
        <v>60</v>
      </c>
      <c r="H33" s="11">
        <f t="shared" si="0"/>
        <v>12</v>
      </c>
      <c r="I33" s="11">
        <f>RANK(H33,$H$4:$H$74)</f>
        <v>24</v>
      </c>
      <c r="J33" s="20"/>
      <c r="K33" s="11"/>
      <c r="L33" s="11"/>
    </row>
    <row r="34" s="32" customFormat="1" ht="18.6" customHeight="1" spans="1:12">
      <c r="A34" s="8">
        <v>31</v>
      </c>
      <c r="B34" s="11">
        <v>22328030</v>
      </c>
      <c r="C34" s="12" t="s">
        <v>59</v>
      </c>
      <c r="D34" s="13">
        <v>60</v>
      </c>
      <c r="E34" s="11">
        <v>0</v>
      </c>
      <c r="F34" s="11">
        <v>0</v>
      </c>
      <c r="G34" s="11">
        <v>60</v>
      </c>
      <c r="H34" s="11">
        <f t="shared" si="0"/>
        <v>12</v>
      </c>
      <c r="I34" s="11">
        <f>RANK(H34,$H$4:$H$74)</f>
        <v>24</v>
      </c>
      <c r="J34" s="20"/>
      <c r="K34" s="11"/>
      <c r="L34" s="11"/>
    </row>
    <row r="35" s="32" customFormat="1" ht="18.6" customHeight="1" spans="1:12">
      <c r="A35" s="11">
        <v>32</v>
      </c>
      <c r="B35" s="11">
        <v>22328031</v>
      </c>
      <c r="C35" s="12" t="s">
        <v>57</v>
      </c>
      <c r="D35" s="13">
        <v>60</v>
      </c>
      <c r="E35" s="11">
        <v>0</v>
      </c>
      <c r="F35" s="11">
        <v>0</v>
      </c>
      <c r="G35" s="11">
        <v>60</v>
      </c>
      <c r="H35" s="11">
        <f t="shared" si="0"/>
        <v>12</v>
      </c>
      <c r="I35" s="11">
        <f>RANK(H35,$H$4:$H$74)</f>
        <v>24</v>
      </c>
      <c r="J35" s="20"/>
      <c r="K35" s="11"/>
      <c r="L35" s="11"/>
    </row>
    <row r="36" s="32" customFormat="1" ht="18.6" customHeight="1" spans="1:12">
      <c r="A36" s="11">
        <v>33</v>
      </c>
      <c r="B36" s="11">
        <v>22328032</v>
      </c>
      <c r="C36" s="12" t="s">
        <v>31</v>
      </c>
      <c r="D36" s="13">
        <v>60</v>
      </c>
      <c r="E36" s="11">
        <v>2</v>
      </c>
      <c r="F36" s="11">
        <v>0</v>
      </c>
      <c r="G36" s="11">
        <v>60</v>
      </c>
      <c r="H36" s="11">
        <f t="shared" si="0"/>
        <v>12</v>
      </c>
      <c r="I36" s="11">
        <f>RANK(H36,$H$4:$H$74)</f>
        <v>24</v>
      </c>
      <c r="J36" s="20"/>
      <c r="K36" s="11"/>
      <c r="L36" s="11"/>
    </row>
    <row r="37" s="32" customFormat="1" ht="18.6" customHeight="1" spans="1:12">
      <c r="A37" s="8">
        <v>34</v>
      </c>
      <c r="B37" s="11">
        <v>22328036</v>
      </c>
      <c r="C37" s="12" t="s">
        <v>78</v>
      </c>
      <c r="D37" s="13">
        <v>60</v>
      </c>
      <c r="E37" s="11">
        <v>0</v>
      </c>
      <c r="F37" s="11">
        <v>0</v>
      </c>
      <c r="G37" s="11">
        <v>60</v>
      </c>
      <c r="H37" s="11">
        <f t="shared" si="0"/>
        <v>12</v>
      </c>
      <c r="I37" s="11">
        <f>RANK(H37,$H$4:$H$74)</f>
        <v>24</v>
      </c>
      <c r="J37" s="20"/>
      <c r="K37" s="11"/>
      <c r="L37" s="11"/>
    </row>
    <row r="38" s="32" customFormat="1" ht="18.6" customHeight="1" spans="1:12">
      <c r="A38" s="11">
        <v>35</v>
      </c>
      <c r="B38" s="11">
        <v>22328038</v>
      </c>
      <c r="C38" s="12" t="s">
        <v>28</v>
      </c>
      <c r="D38" s="13">
        <v>60</v>
      </c>
      <c r="E38" s="11">
        <v>0</v>
      </c>
      <c r="F38" s="11">
        <v>0</v>
      </c>
      <c r="G38" s="11">
        <v>60</v>
      </c>
      <c r="H38" s="11">
        <f t="shared" si="0"/>
        <v>12</v>
      </c>
      <c r="I38" s="11">
        <f>RANK(H38,$H$4:$H$74)</f>
        <v>24</v>
      </c>
      <c r="J38" s="20"/>
      <c r="K38" s="11"/>
      <c r="L38" s="11"/>
    </row>
    <row r="39" s="32" customFormat="1" ht="18.6" customHeight="1" spans="1:12">
      <c r="A39" s="11">
        <v>36</v>
      </c>
      <c r="B39" s="14">
        <v>22328003</v>
      </c>
      <c r="C39" s="12" t="s">
        <v>54</v>
      </c>
      <c r="D39" s="13">
        <v>60</v>
      </c>
      <c r="E39" s="11">
        <v>0</v>
      </c>
      <c r="F39" s="11">
        <v>0</v>
      </c>
      <c r="G39" s="11">
        <v>60</v>
      </c>
      <c r="H39" s="11">
        <f t="shared" si="0"/>
        <v>12</v>
      </c>
      <c r="I39" s="11">
        <f>RANK(H39,$H$4:$H$74)</f>
        <v>24</v>
      </c>
      <c r="J39" s="20"/>
      <c r="K39" s="11"/>
      <c r="L39" s="11"/>
    </row>
    <row r="40" s="32" customFormat="1" ht="18.6" customHeight="1" spans="1:12">
      <c r="A40" s="8">
        <v>37</v>
      </c>
      <c r="B40" s="14">
        <v>22328033</v>
      </c>
      <c r="C40" s="12" t="s">
        <v>32</v>
      </c>
      <c r="D40" s="13">
        <v>60</v>
      </c>
      <c r="E40" s="11">
        <v>0</v>
      </c>
      <c r="F40" s="11">
        <v>0</v>
      </c>
      <c r="G40" s="11">
        <v>60</v>
      </c>
      <c r="H40" s="11">
        <f t="shared" si="0"/>
        <v>12</v>
      </c>
      <c r="I40" s="11">
        <f>RANK(H40,$H$4:$H$74)</f>
        <v>24</v>
      </c>
      <c r="J40" s="20"/>
      <c r="K40" s="11"/>
      <c r="L40" s="11"/>
    </row>
    <row r="41" s="32" customFormat="1" ht="18.6" customHeight="1" spans="1:12">
      <c r="A41" s="11">
        <v>38</v>
      </c>
      <c r="B41" s="14">
        <v>22328043</v>
      </c>
      <c r="C41" s="12" t="s">
        <v>82</v>
      </c>
      <c r="D41" s="13">
        <v>60</v>
      </c>
      <c r="E41" s="11">
        <v>0</v>
      </c>
      <c r="F41" s="11">
        <v>0</v>
      </c>
      <c r="G41" s="11">
        <v>60</v>
      </c>
      <c r="H41" s="11">
        <f t="shared" si="0"/>
        <v>12</v>
      </c>
      <c r="I41" s="11">
        <f>RANK(H41,$H$4:$H$74)</f>
        <v>24</v>
      </c>
      <c r="J41" s="20"/>
      <c r="K41" s="11"/>
      <c r="L41" s="11"/>
    </row>
    <row r="42" s="32" customFormat="1" ht="18.6" customHeight="1" spans="1:12">
      <c r="A42" s="11">
        <v>39</v>
      </c>
      <c r="B42" s="14">
        <v>22328046</v>
      </c>
      <c r="C42" s="12" t="s">
        <v>41</v>
      </c>
      <c r="D42" s="13">
        <v>60</v>
      </c>
      <c r="E42" s="11">
        <v>0</v>
      </c>
      <c r="F42" s="11">
        <v>0</v>
      </c>
      <c r="G42" s="11">
        <v>60</v>
      </c>
      <c r="H42" s="11">
        <f t="shared" si="0"/>
        <v>12</v>
      </c>
      <c r="I42" s="11">
        <f>RANK(H42,$H$4:$H$74)</f>
        <v>24</v>
      </c>
      <c r="J42" s="20"/>
      <c r="K42" s="11"/>
      <c r="L42" s="11"/>
    </row>
    <row r="43" s="32" customFormat="1" ht="18.6" customHeight="1" spans="1:12">
      <c r="A43" s="8">
        <v>40</v>
      </c>
      <c r="B43" s="14">
        <v>22328051</v>
      </c>
      <c r="C43" s="12" t="s">
        <v>47</v>
      </c>
      <c r="D43" s="13">
        <v>60</v>
      </c>
      <c r="E43" s="11">
        <v>0</v>
      </c>
      <c r="F43" s="11">
        <v>0</v>
      </c>
      <c r="G43" s="11">
        <v>60</v>
      </c>
      <c r="H43" s="11">
        <f t="shared" si="0"/>
        <v>12</v>
      </c>
      <c r="I43" s="11">
        <f>RANK(H43,$H$4:$H$74)</f>
        <v>24</v>
      </c>
      <c r="J43" s="20"/>
      <c r="K43" s="11"/>
      <c r="L43" s="11"/>
    </row>
    <row r="44" s="32" customFormat="1" ht="18.6" customHeight="1" spans="1:12">
      <c r="A44" s="11">
        <v>41</v>
      </c>
      <c r="B44" s="14">
        <v>22328056</v>
      </c>
      <c r="C44" s="12" t="s">
        <v>35</v>
      </c>
      <c r="D44" s="13">
        <v>60</v>
      </c>
      <c r="E44" s="11">
        <v>0</v>
      </c>
      <c r="F44" s="11">
        <v>0</v>
      </c>
      <c r="G44" s="11">
        <v>60</v>
      </c>
      <c r="H44" s="11">
        <f t="shared" si="0"/>
        <v>12</v>
      </c>
      <c r="I44" s="11">
        <f>RANK(H44,$H$4:$H$74)</f>
        <v>24</v>
      </c>
      <c r="J44" s="20"/>
      <c r="K44" s="11"/>
      <c r="L44" s="11"/>
    </row>
    <row r="45" s="32" customFormat="1" ht="18.6" customHeight="1" spans="1:12">
      <c r="A45" s="11">
        <v>42</v>
      </c>
      <c r="B45" s="14">
        <v>22328060</v>
      </c>
      <c r="C45" s="12" t="s">
        <v>70</v>
      </c>
      <c r="D45" s="13">
        <v>60</v>
      </c>
      <c r="E45" s="11">
        <v>0</v>
      </c>
      <c r="F45" s="11">
        <v>0</v>
      </c>
      <c r="G45" s="11">
        <v>60</v>
      </c>
      <c r="H45" s="11">
        <f t="shared" si="0"/>
        <v>12</v>
      </c>
      <c r="I45" s="11">
        <f>RANK(H45,$H$4:$H$74)</f>
        <v>24</v>
      </c>
      <c r="J45" s="20"/>
      <c r="K45" s="11"/>
      <c r="L45" s="11"/>
    </row>
    <row r="46" s="32" customFormat="1" ht="18.6" customHeight="1" spans="1:12">
      <c r="A46" s="8">
        <v>43</v>
      </c>
      <c r="B46" s="14">
        <v>22328069</v>
      </c>
      <c r="C46" s="12" t="s">
        <v>87</v>
      </c>
      <c r="D46" s="13">
        <v>60</v>
      </c>
      <c r="E46" s="11">
        <v>0</v>
      </c>
      <c r="F46" s="11">
        <v>0</v>
      </c>
      <c r="G46" s="11">
        <v>60</v>
      </c>
      <c r="H46" s="11">
        <f t="shared" si="0"/>
        <v>12</v>
      </c>
      <c r="I46" s="11">
        <f>RANK(H46,$H$4:$H$74)</f>
        <v>24</v>
      </c>
      <c r="J46" s="20"/>
      <c r="K46" s="11"/>
      <c r="L46" s="11"/>
    </row>
    <row r="47" s="32" customFormat="1" ht="18.6" customHeight="1" spans="1:12">
      <c r="A47" s="11">
        <v>44</v>
      </c>
      <c r="B47" s="14">
        <v>22328075</v>
      </c>
      <c r="C47" s="12" t="s">
        <v>88</v>
      </c>
      <c r="D47" s="13">
        <v>60</v>
      </c>
      <c r="E47" s="11">
        <v>0</v>
      </c>
      <c r="F47" s="11">
        <v>0</v>
      </c>
      <c r="G47" s="11">
        <v>60</v>
      </c>
      <c r="H47" s="11">
        <f t="shared" si="0"/>
        <v>12</v>
      </c>
      <c r="I47" s="11">
        <f>RANK(H47,$H$4:$H$74)</f>
        <v>24</v>
      </c>
      <c r="J47" s="20"/>
      <c r="K47" s="11"/>
      <c r="L47" s="11"/>
    </row>
    <row r="48" s="32" customFormat="1" ht="18.6" customHeight="1" spans="1:12">
      <c r="A48" s="11">
        <v>45</v>
      </c>
      <c r="B48" s="15">
        <v>22328048</v>
      </c>
      <c r="C48" s="16" t="s">
        <v>33</v>
      </c>
      <c r="D48" s="13">
        <v>60</v>
      </c>
      <c r="E48" s="11">
        <v>0</v>
      </c>
      <c r="F48" s="11">
        <v>0</v>
      </c>
      <c r="G48" s="11">
        <v>60</v>
      </c>
      <c r="H48" s="11">
        <f t="shared" si="0"/>
        <v>12</v>
      </c>
      <c r="I48" s="11">
        <f>RANK(H48,$H$4:$H$74)</f>
        <v>24</v>
      </c>
      <c r="J48" s="20"/>
      <c r="K48" s="11"/>
      <c r="L48" s="11"/>
    </row>
    <row r="49" s="32" customFormat="1" ht="18.6" customHeight="1" spans="1:12">
      <c r="A49" s="8">
        <v>46</v>
      </c>
      <c r="B49" s="15">
        <v>22328068</v>
      </c>
      <c r="C49" s="16" t="s">
        <v>83</v>
      </c>
      <c r="D49" s="13">
        <v>60</v>
      </c>
      <c r="E49" s="11">
        <v>0</v>
      </c>
      <c r="F49" s="11">
        <v>0</v>
      </c>
      <c r="G49" s="11">
        <v>60</v>
      </c>
      <c r="H49" s="11">
        <f t="shared" si="0"/>
        <v>12</v>
      </c>
      <c r="I49" s="11">
        <f>RANK(H49,$H$4:$H$74)</f>
        <v>24</v>
      </c>
      <c r="J49" s="20"/>
      <c r="K49" s="11"/>
      <c r="L49" s="11"/>
    </row>
    <row r="50" s="32" customFormat="1" ht="18.6" customHeight="1" spans="1:12">
      <c r="A50" s="11">
        <v>47</v>
      </c>
      <c r="B50" s="15">
        <v>22328085</v>
      </c>
      <c r="C50" s="16" t="s">
        <v>64</v>
      </c>
      <c r="D50" s="13">
        <v>60</v>
      </c>
      <c r="E50" s="11">
        <v>0</v>
      </c>
      <c r="F50" s="11">
        <v>0</v>
      </c>
      <c r="G50" s="11">
        <v>60</v>
      </c>
      <c r="H50" s="11">
        <f t="shared" si="0"/>
        <v>12</v>
      </c>
      <c r="I50" s="11">
        <f>RANK(H50,$H$4:$H$74)</f>
        <v>24</v>
      </c>
      <c r="J50" s="20"/>
      <c r="K50" s="11"/>
      <c r="L50" s="11"/>
    </row>
    <row r="51" s="32" customFormat="1" ht="18.6" customHeight="1" spans="1:12">
      <c r="A51" s="11">
        <v>48</v>
      </c>
      <c r="B51" s="15">
        <v>22328086</v>
      </c>
      <c r="C51" s="16" t="s">
        <v>68</v>
      </c>
      <c r="D51" s="13">
        <v>60</v>
      </c>
      <c r="E51" s="11">
        <v>0</v>
      </c>
      <c r="F51" s="11">
        <v>0</v>
      </c>
      <c r="G51" s="11">
        <v>60</v>
      </c>
      <c r="H51" s="11">
        <f t="shared" si="0"/>
        <v>12</v>
      </c>
      <c r="I51" s="11">
        <f>RANK(H51,$H$4:$H$74)</f>
        <v>24</v>
      </c>
      <c r="J51" s="20"/>
      <c r="K51" s="11"/>
      <c r="L51" s="11"/>
    </row>
    <row r="52" s="32" customFormat="1" ht="18.6" customHeight="1" spans="1:12">
      <c r="A52" s="8">
        <v>49</v>
      </c>
      <c r="B52" s="15">
        <v>22328101</v>
      </c>
      <c r="C52" s="16" t="s">
        <v>86</v>
      </c>
      <c r="D52" s="13">
        <v>60</v>
      </c>
      <c r="E52" s="11">
        <v>0</v>
      </c>
      <c r="F52" s="11">
        <v>0</v>
      </c>
      <c r="G52" s="11">
        <v>60</v>
      </c>
      <c r="H52" s="11">
        <f t="shared" si="0"/>
        <v>12</v>
      </c>
      <c r="I52" s="11">
        <f>RANK(H52,$H$4:$H$74)</f>
        <v>24</v>
      </c>
      <c r="J52" s="20"/>
      <c r="K52" s="11"/>
      <c r="L52" s="11"/>
    </row>
    <row r="53" s="32" customFormat="1" ht="18.6" customHeight="1" spans="1:12">
      <c r="A53" s="11">
        <v>50</v>
      </c>
      <c r="B53" s="15">
        <v>22328106</v>
      </c>
      <c r="C53" s="16" t="s">
        <v>48</v>
      </c>
      <c r="D53" s="13">
        <v>60</v>
      </c>
      <c r="E53" s="11">
        <v>0</v>
      </c>
      <c r="F53" s="11">
        <v>0</v>
      </c>
      <c r="G53" s="11">
        <v>60</v>
      </c>
      <c r="H53" s="11">
        <f t="shared" si="0"/>
        <v>12</v>
      </c>
      <c r="I53" s="11">
        <f>RANK(H53,$H$4:$H$74)</f>
        <v>24</v>
      </c>
      <c r="J53" s="20"/>
      <c r="K53" s="11"/>
      <c r="L53" s="11"/>
    </row>
    <row r="54" s="32" customFormat="1" ht="18.6" customHeight="1" spans="1:12">
      <c r="A54" s="11">
        <v>51</v>
      </c>
      <c r="B54" s="15">
        <v>22328109</v>
      </c>
      <c r="C54" s="16" t="s">
        <v>73</v>
      </c>
      <c r="D54" s="13">
        <v>60</v>
      </c>
      <c r="E54" s="11">
        <v>0</v>
      </c>
      <c r="F54" s="11">
        <v>0</v>
      </c>
      <c r="G54" s="11">
        <v>60</v>
      </c>
      <c r="H54" s="11">
        <f t="shared" si="0"/>
        <v>12</v>
      </c>
      <c r="I54" s="11">
        <f>RANK(H54,$H$4:$H$74)</f>
        <v>24</v>
      </c>
      <c r="J54" s="20"/>
      <c r="K54" s="11"/>
      <c r="L54" s="11"/>
    </row>
    <row r="55" s="32" customFormat="1" ht="18.6" customHeight="1" spans="1:12">
      <c r="A55" s="8">
        <v>52</v>
      </c>
      <c r="B55" s="15">
        <v>22328112</v>
      </c>
      <c r="C55" s="16" t="s">
        <v>89</v>
      </c>
      <c r="D55" s="13">
        <v>60</v>
      </c>
      <c r="E55" s="11">
        <v>0</v>
      </c>
      <c r="F55" s="11">
        <v>0</v>
      </c>
      <c r="G55" s="11">
        <v>60</v>
      </c>
      <c r="H55" s="11">
        <f t="shared" si="0"/>
        <v>12</v>
      </c>
      <c r="I55" s="11">
        <f>RANK(H55,$H$4:$H$74)</f>
        <v>24</v>
      </c>
      <c r="J55" s="20"/>
      <c r="K55" s="11"/>
      <c r="L55" s="11"/>
    </row>
    <row r="56" s="32" customFormat="1" ht="18.6" customHeight="1" spans="1:12">
      <c r="A56" s="11">
        <v>53</v>
      </c>
      <c r="B56" s="15">
        <v>22328128</v>
      </c>
      <c r="C56" s="16" t="s">
        <v>85</v>
      </c>
      <c r="D56" s="13">
        <v>60</v>
      </c>
      <c r="E56" s="11">
        <v>0</v>
      </c>
      <c r="F56" s="11">
        <v>0</v>
      </c>
      <c r="G56" s="11">
        <v>60</v>
      </c>
      <c r="H56" s="11">
        <f t="shared" si="0"/>
        <v>12</v>
      </c>
      <c r="I56" s="11">
        <f>RANK(H56,$H$4:$H$74)</f>
        <v>24</v>
      </c>
      <c r="J56" s="20"/>
      <c r="K56" s="11"/>
      <c r="L56" s="11"/>
    </row>
    <row r="57" s="32" customFormat="1" ht="18.6" customHeight="1" spans="1:12">
      <c r="A57" s="11">
        <v>54</v>
      </c>
      <c r="B57" s="15">
        <v>22328129</v>
      </c>
      <c r="C57" s="16" t="s">
        <v>34</v>
      </c>
      <c r="D57" s="13">
        <v>60</v>
      </c>
      <c r="E57" s="11">
        <v>0</v>
      </c>
      <c r="F57" s="11">
        <v>0</v>
      </c>
      <c r="G57" s="11">
        <v>60</v>
      </c>
      <c r="H57" s="11">
        <f t="shared" si="0"/>
        <v>12</v>
      </c>
      <c r="I57" s="11">
        <f>RANK(H57,$H$4:$H$74)</f>
        <v>24</v>
      </c>
      <c r="J57" s="20"/>
      <c r="K57" s="11"/>
      <c r="L57" s="11"/>
    </row>
    <row r="58" s="32" customFormat="1" ht="18.6" customHeight="1" spans="1:12">
      <c r="A58" s="8">
        <v>55</v>
      </c>
      <c r="B58" s="11">
        <v>22328116</v>
      </c>
      <c r="C58" s="12" t="s">
        <v>63</v>
      </c>
      <c r="D58" s="13">
        <v>60</v>
      </c>
      <c r="E58" s="11">
        <v>0</v>
      </c>
      <c r="F58" s="11">
        <v>0</v>
      </c>
      <c r="G58" s="11">
        <v>60</v>
      </c>
      <c r="H58" s="11">
        <f t="shared" si="0"/>
        <v>12</v>
      </c>
      <c r="I58" s="11">
        <f>RANK(H58,$H$4:$H$74)</f>
        <v>24</v>
      </c>
      <c r="J58" s="20"/>
      <c r="K58" s="11"/>
      <c r="L58" s="11"/>
    </row>
    <row r="59" s="32" customFormat="1" ht="18.6" customHeight="1" spans="1:12">
      <c r="A59" s="11">
        <v>56</v>
      </c>
      <c r="B59" s="11">
        <v>22328120</v>
      </c>
      <c r="C59" s="12" t="s">
        <v>38</v>
      </c>
      <c r="D59" s="13">
        <v>60</v>
      </c>
      <c r="E59" s="11">
        <v>0</v>
      </c>
      <c r="F59" s="11">
        <v>0</v>
      </c>
      <c r="G59" s="11">
        <v>60</v>
      </c>
      <c r="H59" s="11">
        <f t="shared" si="0"/>
        <v>12</v>
      </c>
      <c r="I59" s="11">
        <f>RANK(H59,$H$4:$H$74)</f>
        <v>24</v>
      </c>
      <c r="J59" s="20"/>
      <c r="K59" s="11"/>
      <c r="L59" s="11"/>
    </row>
    <row r="60" s="32" customFormat="1" ht="18.6" customHeight="1" spans="1:12">
      <c r="A60" s="11">
        <v>57</v>
      </c>
      <c r="B60" s="11">
        <v>22328121</v>
      </c>
      <c r="C60" s="12" t="s">
        <v>21</v>
      </c>
      <c r="D60" s="13">
        <v>60</v>
      </c>
      <c r="E60" s="11">
        <v>0</v>
      </c>
      <c r="F60" s="11">
        <v>0</v>
      </c>
      <c r="G60" s="11">
        <v>60</v>
      </c>
      <c r="H60" s="11">
        <f t="shared" si="0"/>
        <v>12</v>
      </c>
      <c r="I60" s="11">
        <f>RANK(H60,$H$4:$H$74)</f>
        <v>24</v>
      </c>
      <c r="J60" s="20"/>
      <c r="K60" s="11"/>
      <c r="L60" s="11"/>
    </row>
    <row r="61" s="32" customFormat="1" ht="18.6" customHeight="1" spans="1:12">
      <c r="A61" s="8">
        <v>58</v>
      </c>
      <c r="B61" s="11">
        <v>22328124</v>
      </c>
      <c r="C61" s="12" t="s">
        <v>25</v>
      </c>
      <c r="D61" s="13">
        <v>60</v>
      </c>
      <c r="E61" s="11">
        <v>0</v>
      </c>
      <c r="F61" s="11">
        <v>0</v>
      </c>
      <c r="G61" s="11">
        <v>60</v>
      </c>
      <c r="H61" s="11">
        <f t="shared" si="0"/>
        <v>12</v>
      </c>
      <c r="I61" s="11">
        <f>RANK(H61,$H$4:$H$74)</f>
        <v>24</v>
      </c>
      <c r="J61" s="20"/>
      <c r="K61" s="11"/>
      <c r="L61" s="11"/>
    </row>
    <row r="62" s="32" customFormat="1" ht="18.6" customHeight="1" spans="1:12">
      <c r="A62" s="11">
        <v>59</v>
      </c>
      <c r="B62" s="11">
        <v>22328125</v>
      </c>
      <c r="C62" s="12" t="s">
        <v>81</v>
      </c>
      <c r="D62" s="13">
        <v>60</v>
      </c>
      <c r="E62" s="11">
        <v>0</v>
      </c>
      <c r="F62" s="11">
        <v>0</v>
      </c>
      <c r="G62" s="11">
        <v>60</v>
      </c>
      <c r="H62" s="11">
        <f t="shared" si="0"/>
        <v>12</v>
      </c>
      <c r="I62" s="11">
        <f>RANK(H62,$H$4:$H$74)</f>
        <v>24</v>
      </c>
      <c r="J62" s="20"/>
      <c r="K62" s="11"/>
      <c r="L62" s="11"/>
    </row>
    <row r="63" s="32" customFormat="1" ht="18.6" customHeight="1" spans="1:12">
      <c r="A63" s="11">
        <v>60</v>
      </c>
      <c r="B63" s="11">
        <v>22328126</v>
      </c>
      <c r="C63" s="12" t="s">
        <v>76</v>
      </c>
      <c r="D63" s="13">
        <v>60</v>
      </c>
      <c r="E63" s="11">
        <v>0</v>
      </c>
      <c r="F63" s="11">
        <v>0</v>
      </c>
      <c r="G63" s="11">
        <v>60</v>
      </c>
      <c r="H63" s="11">
        <f t="shared" si="0"/>
        <v>12</v>
      </c>
      <c r="I63" s="11">
        <f>RANK(H63,$H$4:$H$74)</f>
        <v>24</v>
      </c>
      <c r="J63" s="20"/>
      <c r="K63" s="11"/>
      <c r="L63" s="11"/>
    </row>
    <row r="64" s="32" customFormat="1" ht="18.6" customHeight="1" spans="1:12">
      <c r="A64" s="8">
        <v>61</v>
      </c>
      <c r="B64" s="11">
        <v>22328132</v>
      </c>
      <c r="C64" s="12" t="s">
        <v>55</v>
      </c>
      <c r="D64" s="13">
        <v>60</v>
      </c>
      <c r="E64" s="11">
        <v>0</v>
      </c>
      <c r="F64" s="11">
        <v>0</v>
      </c>
      <c r="G64" s="11">
        <v>60</v>
      </c>
      <c r="H64" s="11">
        <f t="shared" si="0"/>
        <v>12</v>
      </c>
      <c r="I64" s="11">
        <f>RANK(H64,$H$4:$H$74)</f>
        <v>24</v>
      </c>
      <c r="J64" s="20"/>
      <c r="K64" s="11"/>
      <c r="L64" s="11"/>
    </row>
    <row r="65" s="32" customFormat="1" ht="18.6" customHeight="1" spans="1:12">
      <c r="A65" s="11">
        <v>62</v>
      </c>
      <c r="B65" s="11">
        <v>22328134</v>
      </c>
      <c r="C65" s="12" t="s">
        <v>24</v>
      </c>
      <c r="D65" s="13">
        <v>60</v>
      </c>
      <c r="E65" s="11">
        <v>0</v>
      </c>
      <c r="F65" s="11">
        <v>0</v>
      </c>
      <c r="G65" s="11">
        <v>60</v>
      </c>
      <c r="H65" s="11">
        <f t="shared" si="0"/>
        <v>12</v>
      </c>
      <c r="I65" s="11">
        <f>RANK(H65,$H$4:$H$74)</f>
        <v>24</v>
      </c>
      <c r="J65" s="20"/>
      <c r="K65" s="11"/>
      <c r="L65" s="11"/>
    </row>
    <row r="66" s="32" customFormat="1" ht="18.6" customHeight="1" spans="1:12">
      <c r="A66" s="11">
        <v>63</v>
      </c>
      <c r="B66" s="11">
        <v>22328135</v>
      </c>
      <c r="C66" s="12" t="s">
        <v>50</v>
      </c>
      <c r="D66" s="13">
        <v>60</v>
      </c>
      <c r="E66" s="11">
        <v>0</v>
      </c>
      <c r="F66" s="11">
        <v>0</v>
      </c>
      <c r="G66" s="11">
        <v>60</v>
      </c>
      <c r="H66" s="11">
        <f t="shared" si="0"/>
        <v>12</v>
      </c>
      <c r="I66" s="11">
        <f>RANK(H66,$H$4:$H$74)</f>
        <v>24</v>
      </c>
      <c r="J66" s="20"/>
      <c r="K66" s="11"/>
      <c r="L66" s="11"/>
    </row>
    <row r="67" s="32" customFormat="1" ht="18.6" customHeight="1" spans="1:12">
      <c r="A67" s="8">
        <v>64</v>
      </c>
      <c r="B67" s="11">
        <v>22328139</v>
      </c>
      <c r="C67" s="12" t="s">
        <v>91</v>
      </c>
      <c r="D67" s="13">
        <v>60</v>
      </c>
      <c r="E67" s="11">
        <v>0</v>
      </c>
      <c r="F67" s="11">
        <v>0</v>
      </c>
      <c r="G67" s="11">
        <v>60</v>
      </c>
      <c r="H67" s="11">
        <f t="shared" si="0"/>
        <v>12</v>
      </c>
      <c r="I67" s="11">
        <f>RANK(H67,$H$4:$H$74)</f>
        <v>24</v>
      </c>
      <c r="J67" s="20"/>
      <c r="K67" s="11"/>
      <c r="L67" s="11"/>
    </row>
    <row r="68" s="32" customFormat="1" ht="18.6" customHeight="1" spans="1:12">
      <c r="A68" s="11">
        <v>65</v>
      </c>
      <c r="B68" s="11">
        <v>22328142</v>
      </c>
      <c r="C68" s="12" t="s">
        <v>51</v>
      </c>
      <c r="D68" s="13">
        <v>60</v>
      </c>
      <c r="E68" s="11">
        <v>0</v>
      </c>
      <c r="F68" s="11">
        <v>0</v>
      </c>
      <c r="G68" s="11">
        <v>60</v>
      </c>
      <c r="H68" s="11">
        <f t="shared" ref="H68:H74" si="1">SUM(G68*0.2)</f>
        <v>12</v>
      </c>
      <c r="I68" s="11">
        <f>RANK(H68,$H$4:$H$74)</f>
        <v>24</v>
      </c>
      <c r="J68" s="20"/>
      <c r="K68" s="11"/>
      <c r="L68" s="11"/>
    </row>
    <row r="69" s="32" customFormat="1" ht="18.6" customHeight="1" spans="1:12">
      <c r="A69" s="11">
        <v>66</v>
      </c>
      <c r="B69" s="11">
        <v>22328144</v>
      </c>
      <c r="C69" s="12" t="s">
        <v>61</v>
      </c>
      <c r="D69" s="13">
        <v>60</v>
      </c>
      <c r="E69" s="11">
        <v>0</v>
      </c>
      <c r="F69" s="11">
        <v>0</v>
      </c>
      <c r="G69" s="11">
        <v>60</v>
      </c>
      <c r="H69" s="11">
        <f t="shared" si="1"/>
        <v>12</v>
      </c>
      <c r="I69" s="11">
        <f>RANK(H69,$H$4:$H$74)</f>
        <v>24</v>
      </c>
      <c r="J69" s="20"/>
      <c r="K69" s="11"/>
      <c r="L69" s="11"/>
    </row>
    <row r="70" s="32" customFormat="1" ht="18.6" customHeight="1" spans="1:12">
      <c r="A70" s="8">
        <v>67</v>
      </c>
      <c r="B70" s="11">
        <v>22328145</v>
      </c>
      <c r="C70" s="12" t="s">
        <v>45</v>
      </c>
      <c r="D70" s="13">
        <v>60</v>
      </c>
      <c r="E70" s="11">
        <v>0</v>
      </c>
      <c r="F70" s="11">
        <v>0</v>
      </c>
      <c r="G70" s="11">
        <v>60</v>
      </c>
      <c r="H70" s="11">
        <f t="shared" si="1"/>
        <v>12</v>
      </c>
      <c r="I70" s="11">
        <f>RANK(H70,$H$4:$H$74)</f>
        <v>24</v>
      </c>
      <c r="J70" s="20"/>
      <c r="K70" s="11"/>
      <c r="L70" s="11"/>
    </row>
    <row r="71" s="32" customFormat="1" ht="18.6" customHeight="1" spans="1:12">
      <c r="A71" s="11">
        <v>68</v>
      </c>
      <c r="B71" s="11">
        <v>22328146</v>
      </c>
      <c r="C71" s="12" t="s">
        <v>52</v>
      </c>
      <c r="D71" s="13">
        <v>60</v>
      </c>
      <c r="E71" s="11">
        <v>0</v>
      </c>
      <c r="F71" s="11">
        <v>0</v>
      </c>
      <c r="G71" s="11">
        <v>60</v>
      </c>
      <c r="H71" s="11">
        <f t="shared" si="1"/>
        <v>12</v>
      </c>
      <c r="I71" s="11">
        <f>RANK(H71,$H$4:$H$74)</f>
        <v>24</v>
      </c>
      <c r="J71" s="20"/>
      <c r="K71" s="11"/>
      <c r="L71" s="11"/>
    </row>
    <row r="72" s="32" customFormat="1" ht="18.6" customHeight="1" spans="1:12">
      <c r="A72" s="11">
        <v>69</v>
      </c>
      <c r="B72" s="11">
        <v>222328151</v>
      </c>
      <c r="C72" s="12" t="s">
        <v>90</v>
      </c>
      <c r="D72" s="13">
        <v>60</v>
      </c>
      <c r="E72" s="11">
        <v>0</v>
      </c>
      <c r="F72" s="11">
        <v>0</v>
      </c>
      <c r="G72" s="11">
        <v>60</v>
      </c>
      <c r="H72" s="11">
        <f t="shared" si="1"/>
        <v>12</v>
      </c>
      <c r="I72" s="11">
        <f>RANK(H72,$H$4:$H$74)</f>
        <v>24</v>
      </c>
      <c r="J72" s="20"/>
      <c r="K72" s="11"/>
      <c r="L72" s="11"/>
    </row>
    <row r="73" s="32" customFormat="1" ht="18.6" customHeight="1" spans="1:12">
      <c r="A73" s="8">
        <v>70</v>
      </c>
      <c r="B73" s="11">
        <v>22328152</v>
      </c>
      <c r="C73" s="12" t="s">
        <v>77</v>
      </c>
      <c r="D73" s="13">
        <v>60</v>
      </c>
      <c r="E73" s="11">
        <v>0</v>
      </c>
      <c r="F73" s="11">
        <v>0</v>
      </c>
      <c r="G73" s="11">
        <v>60</v>
      </c>
      <c r="H73" s="11">
        <f t="shared" si="1"/>
        <v>12</v>
      </c>
      <c r="I73" s="11">
        <f>RANK(H73,$H$4:$H$74)</f>
        <v>24</v>
      </c>
      <c r="J73" s="20"/>
      <c r="K73" s="11"/>
      <c r="L73" s="11"/>
    </row>
    <row r="74" s="32" customFormat="1" ht="18.6" customHeight="1" spans="1:12">
      <c r="A74" s="11">
        <v>71</v>
      </c>
      <c r="B74" s="11">
        <v>22328153</v>
      </c>
      <c r="C74" s="12" t="s">
        <v>72</v>
      </c>
      <c r="D74" s="13">
        <v>60</v>
      </c>
      <c r="E74" s="11">
        <v>0</v>
      </c>
      <c r="F74" s="11">
        <v>0</v>
      </c>
      <c r="G74" s="11">
        <v>60</v>
      </c>
      <c r="H74" s="11">
        <f t="shared" si="1"/>
        <v>12</v>
      </c>
      <c r="I74" s="11">
        <f>RANK(H74,$H$4:$H$74)</f>
        <v>24</v>
      </c>
      <c r="J74" s="20"/>
      <c r="K74" s="11"/>
      <c r="L74" s="11"/>
    </row>
    <row r="75" ht="18.6" customHeight="1" spans="1:16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ht="18.6" customHeight="1" spans="1:16">
      <c r="A76" s="30"/>
      <c r="B76" s="30"/>
      <c r="C76" s="30"/>
      <c r="D76" s="30" t="s">
        <v>92</v>
      </c>
      <c r="E76" s="30"/>
      <c r="F76" s="30"/>
      <c r="G76" s="30" t="s">
        <v>93</v>
      </c>
      <c r="H76" s="30"/>
      <c r="I76" s="30"/>
      <c r="J76" s="30"/>
      <c r="K76" s="30"/>
      <c r="L76" s="30"/>
      <c r="M76" s="29"/>
      <c r="N76" s="29"/>
      <c r="O76" s="29"/>
      <c r="P76" s="29"/>
    </row>
    <row r="77" ht="22.5" customHeight="1" spans="1:16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ht="22.5" customHeight="1" spans="1:16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ht="22.5" customHeight="1" spans="1:16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ht="22.5" customHeight="1" spans="1:16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ht="22.5" customHeight="1" spans="1:16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ht="22.5" customHeight="1" spans="1:16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ht="22.5" customHeight="1" spans="1:16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ht="22.5" customHeight="1" spans="1:16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ht="22.5" customHeight="1" spans="1:16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ht="22.5" customHeight="1" spans="1:16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ht="22.5" customHeight="1" spans="1:16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ht="22.5" customHeight="1" spans="1:16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ht="22.5" customHeight="1" spans="1:16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ht="22.5" customHeight="1" spans="1:16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ht="22.5" customHeight="1" spans="1:16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ht="22.5" customHeight="1" spans="1:16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ht="22.5" customHeight="1" spans="1:16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ht="22.5" customHeight="1" spans="1:16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ht="22.5" customHeight="1" spans="1:16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ht="22.5" customHeight="1" spans="1:16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ht="22.5" customHeight="1" spans="1:16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ht="22.5" customHeight="1" spans="1:16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ht="22.5" customHeight="1" spans="1:16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ht="22.5" customHeight="1" spans="1:16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ht="22.5" customHeight="1" spans="1:16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ht="22.5" customHeight="1" spans="1:16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ht="22.5" customHeight="1" spans="1:16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ht="22.5" customHeight="1" spans="1:16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ht="22.5" customHeight="1" spans="1:16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ht="22.5" customHeight="1" spans="1:16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ht="22.5" customHeight="1" spans="1:16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ht="22.5" customHeight="1" spans="1:16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ht="22.5" customHeight="1" spans="1:16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ht="22.5" customHeight="1" spans="1:16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ht="22.5" customHeight="1" spans="1:16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ht="22.5" customHeight="1" spans="1:16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ht="22.5" customHeight="1" spans="1:16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ht="22.5" customHeight="1" spans="1:16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ht="22.5" customHeight="1" spans="1:16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ht="22.5" customHeight="1" spans="1:16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ht="22.5" customHeight="1" spans="1:16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ht="22.5" customHeight="1" spans="1:16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ht="22.5" customHeight="1" spans="1:16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ht="22.5" customHeight="1" spans="1:16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ht="22.5" customHeight="1" spans="1:16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ht="22.5" customHeight="1" spans="1:16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ht="22.5" customHeight="1" spans="1:16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ht="22.5" customHeight="1" spans="1:16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ht="22.5" customHeight="1" spans="1:16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ht="22.5" customHeight="1" spans="1:16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ht="22.5" customHeight="1" spans="1:16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ht="22.5" customHeight="1" spans="1:16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ht="22.5" customHeight="1" spans="1:16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ht="22.5" customHeight="1" spans="1:16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ht="22.5" customHeight="1" spans="1:16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ht="22.5" customHeight="1" spans="1:16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ht="22.5" customHeight="1" spans="1:16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ht="22.5" customHeight="1" spans="1:16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ht="22.5" customHeight="1" spans="1:16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ht="22.5" customHeight="1" spans="1:16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ht="22.5" customHeight="1" spans="1:16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ht="22.5" customHeight="1" spans="1:16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ht="22.5" customHeight="1" spans="1:16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ht="22.5" customHeight="1" spans="1:16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ht="22.5" customHeight="1" spans="1:16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ht="22.5" customHeight="1" spans="1:16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ht="22.5" customHeight="1" spans="1:16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ht="22.5" customHeight="1" spans="1:16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ht="22.5" customHeight="1" spans="1:16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ht="22.5" customHeight="1" spans="1:16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ht="22.5" customHeight="1" spans="1:16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ht="22.5" customHeight="1" spans="1:16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ht="22.5" customHeight="1" spans="1:16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ht="22.5" customHeight="1" spans="1:16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ht="22.5" customHeight="1" spans="1:16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ht="22.5" customHeight="1" spans="1:16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ht="22.5" customHeight="1" spans="1:16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ht="22.5" customHeight="1" spans="1:16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ht="22.5" customHeight="1" spans="1:16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ht="22.5" customHeight="1" spans="1:16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</row>
  </sheetData>
  <sortState ref="A3:L74">
    <sortCondition ref="G3:G74" descending="1"/>
  </sortState>
  <mergeCells count="2">
    <mergeCell ref="A1:L1"/>
    <mergeCell ref="A2:D2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67"/>
  <sheetViews>
    <sheetView tabSelected="1" view="pageBreakPreview" zoomScaleNormal="100" workbookViewId="0">
      <selection activeCell="I4" sqref="I4"/>
    </sheetView>
  </sheetViews>
  <sheetFormatPr defaultColWidth="9" defaultRowHeight="18.75"/>
  <cols>
    <col min="1" max="1" width="6.625" style="23" customWidth="1"/>
    <col min="2" max="2" width="12" style="23" customWidth="1"/>
    <col min="3" max="3" width="11.375" style="23" customWidth="1"/>
    <col min="4" max="4" width="12.625" style="23" customWidth="1"/>
    <col min="5" max="5" width="7" style="23" customWidth="1"/>
    <col min="6" max="6" width="9.375" style="23" customWidth="1"/>
    <col min="7" max="7" width="11.625" style="23" customWidth="1"/>
    <col min="8" max="8" width="11.2583333333333" style="23" customWidth="1"/>
    <col min="9" max="9" width="24.375" style="23" customWidth="1"/>
    <col min="10" max="10" width="10.375" style="23" customWidth="1"/>
    <col min="11" max="11" width="6.625" style="23" customWidth="1"/>
    <col min="12" max="12" width="12.375" style="23" customWidth="1"/>
    <col min="13" max="13" width="14.125" style="23" customWidth="1"/>
    <col min="14" max="14" width="12.375" style="23" customWidth="1"/>
    <col min="15" max="15" width="8.625" style="23" customWidth="1"/>
    <col min="16" max="16384" width="9" style="23"/>
  </cols>
  <sheetData>
    <row r="1" ht="30.75" customHeight="1" spans="1:15">
      <c r="A1" s="3" t="s">
        <v>125</v>
      </c>
      <c r="B1" s="3"/>
      <c r="C1" s="3"/>
      <c r="D1" s="3"/>
      <c r="E1" s="3"/>
      <c r="F1" s="3"/>
      <c r="G1" s="3"/>
      <c r="H1" s="3"/>
      <c r="I1" s="3"/>
      <c r="J1" s="3"/>
      <c r="K1" s="3"/>
      <c r="L1" s="25"/>
      <c r="M1" s="25"/>
      <c r="N1" s="25"/>
      <c r="O1" s="25"/>
    </row>
    <row r="2" ht="18.6" customHeight="1" spans="1:15">
      <c r="A2" s="4" t="s">
        <v>1</v>
      </c>
      <c r="B2" s="5"/>
      <c r="C2" s="5"/>
      <c r="D2" s="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="1" customFormat="1" ht="35.1" customHeight="1" spans="1:16379">
      <c r="A3" s="7" t="s">
        <v>2</v>
      </c>
      <c r="B3" s="7" t="s">
        <v>3</v>
      </c>
      <c r="C3" s="7" t="s">
        <v>4</v>
      </c>
      <c r="D3" s="7" t="s">
        <v>126</v>
      </c>
      <c r="E3" s="7" t="s">
        <v>127</v>
      </c>
      <c r="F3" s="7" t="s">
        <v>98</v>
      </c>
      <c r="G3" s="7" t="s">
        <v>128</v>
      </c>
      <c r="H3" s="7" t="s">
        <v>129</v>
      </c>
      <c r="I3" s="7" t="s">
        <v>101</v>
      </c>
      <c r="J3" s="7" t="s">
        <v>16</v>
      </c>
      <c r="K3" s="7" t="s">
        <v>17</v>
      </c>
      <c r="L3" s="26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</row>
    <row r="4" ht="18.6" customHeight="1" spans="1:11">
      <c r="A4" s="8">
        <v>1</v>
      </c>
      <c r="B4" s="8">
        <v>22328039</v>
      </c>
      <c r="C4" s="9" t="s">
        <v>18</v>
      </c>
      <c r="D4" s="10">
        <v>90.82</v>
      </c>
      <c r="E4" s="8">
        <v>4</v>
      </c>
      <c r="F4" s="8">
        <v>94.82</v>
      </c>
      <c r="G4" s="8">
        <f t="shared" ref="G4:G67" si="0">SUM(D4*0.7)</f>
        <v>63.574</v>
      </c>
      <c r="H4" s="8">
        <f>RANK(G4,$G$4:$G$74)</f>
        <v>4</v>
      </c>
      <c r="I4" s="27" t="s">
        <v>130</v>
      </c>
      <c r="J4" s="8"/>
      <c r="K4" s="8"/>
    </row>
    <row r="5" ht="18.6" customHeight="1" spans="1:11">
      <c r="A5" s="11">
        <v>2</v>
      </c>
      <c r="B5" s="11">
        <v>22328121</v>
      </c>
      <c r="C5" s="12" t="s">
        <v>21</v>
      </c>
      <c r="D5" s="13">
        <v>91.01</v>
      </c>
      <c r="E5" s="11">
        <v>0</v>
      </c>
      <c r="F5" s="11">
        <v>91.01</v>
      </c>
      <c r="G5" s="11">
        <f t="shared" si="0"/>
        <v>63.707</v>
      </c>
      <c r="H5" s="11">
        <f>RANK(G5,$G$4:$G$74)</f>
        <v>1</v>
      </c>
      <c r="I5" s="28"/>
      <c r="J5" s="11"/>
      <c r="K5" s="11"/>
    </row>
    <row r="6" ht="18.6" customHeight="1" spans="1:11">
      <c r="A6" s="11">
        <v>3</v>
      </c>
      <c r="B6" s="11">
        <v>22328016</v>
      </c>
      <c r="C6" s="12" t="s">
        <v>22</v>
      </c>
      <c r="D6" s="13">
        <v>90.87</v>
      </c>
      <c r="E6" s="11">
        <v>0</v>
      </c>
      <c r="F6" s="11">
        <v>90.87</v>
      </c>
      <c r="G6" s="11">
        <f t="shared" si="0"/>
        <v>63.609</v>
      </c>
      <c r="H6" s="11">
        <f>RANK(G6,$G$4:$G$74)</f>
        <v>2</v>
      </c>
      <c r="I6" s="28"/>
      <c r="J6" s="11"/>
      <c r="K6" s="11"/>
    </row>
    <row r="7" ht="18.6" customHeight="1" spans="1:11">
      <c r="A7" s="8">
        <v>4</v>
      </c>
      <c r="B7" s="15">
        <v>22328045</v>
      </c>
      <c r="C7" s="16" t="s">
        <v>20</v>
      </c>
      <c r="D7" s="13">
        <v>90.85</v>
      </c>
      <c r="E7" s="11">
        <v>0</v>
      </c>
      <c r="F7" s="11">
        <v>90.85</v>
      </c>
      <c r="G7" s="11">
        <f t="shared" si="0"/>
        <v>63.595</v>
      </c>
      <c r="H7" s="11">
        <f>RANK(G7,$G$4:$G$74)</f>
        <v>3</v>
      </c>
      <c r="I7" s="28"/>
      <c r="J7" s="11"/>
      <c r="K7" s="11"/>
    </row>
    <row r="8" ht="18.6" customHeight="1" spans="1:11">
      <c r="A8" s="11">
        <v>5</v>
      </c>
      <c r="B8" s="11">
        <v>22328006</v>
      </c>
      <c r="C8" s="12" t="s">
        <v>23</v>
      </c>
      <c r="D8" s="13">
        <v>90.65</v>
      </c>
      <c r="E8" s="11">
        <v>0</v>
      </c>
      <c r="F8" s="11">
        <v>90.65</v>
      </c>
      <c r="G8" s="11">
        <f t="shared" si="0"/>
        <v>63.455</v>
      </c>
      <c r="H8" s="11">
        <f>RANK(G8,$G$4:$G$74)</f>
        <v>5</v>
      </c>
      <c r="I8" s="28"/>
      <c r="J8" s="11"/>
      <c r="K8" s="11"/>
    </row>
    <row r="9" ht="18.6" customHeight="1" spans="1:11">
      <c r="A9" s="11">
        <v>6</v>
      </c>
      <c r="B9" s="11">
        <v>22328134</v>
      </c>
      <c r="C9" s="12" t="s">
        <v>24</v>
      </c>
      <c r="D9" s="13">
        <v>89.55</v>
      </c>
      <c r="E9" s="11">
        <v>0</v>
      </c>
      <c r="F9" s="11">
        <v>89.55</v>
      </c>
      <c r="G9" s="11">
        <f t="shared" si="0"/>
        <v>62.685</v>
      </c>
      <c r="H9" s="11">
        <f>RANK(G9,$G$4:$G$74)</f>
        <v>6</v>
      </c>
      <c r="I9" s="28"/>
      <c r="J9" s="11"/>
      <c r="K9" s="11"/>
    </row>
    <row r="10" ht="18.6" customHeight="1" spans="1:11">
      <c r="A10" s="8">
        <v>7</v>
      </c>
      <c r="B10" s="11">
        <v>22328124</v>
      </c>
      <c r="C10" s="12" t="s">
        <v>25</v>
      </c>
      <c r="D10" s="13">
        <v>89.52</v>
      </c>
      <c r="E10" s="11">
        <v>0</v>
      </c>
      <c r="F10" s="11">
        <v>89.52</v>
      </c>
      <c r="G10" s="11">
        <f t="shared" si="0"/>
        <v>62.664</v>
      </c>
      <c r="H10" s="11">
        <f>RANK(G10,$G$4:$G$74)</f>
        <v>7</v>
      </c>
      <c r="I10" s="28"/>
      <c r="J10" s="11"/>
      <c r="K10" s="11"/>
    </row>
    <row r="11" ht="18.6" customHeight="1" spans="1:11">
      <c r="A11" s="11">
        <v>8</v>
      </c>
      <c r="B11" s="11">
        <v>22328038</v>
      </c>
      <c r="C11" s="12" t="s">
        <v>28</v>
      </c>
      <c r="D11" s="13">
        <v>89.1</v>
      </c>
      <c r="E11" s="11">
        <v>0</v>
      </c>
      <c r="F11" s="11">
        <v>89.1</v>
      </c>
      <c r="G11" s="11">
        <f t="shared" si="0"/>
        <v>62.37</v>
      </c>
      <c r="H11" s="11">
        <f>RANK(G11,$G$4:$G$74)</f>
        <v>8</v>
      </c>
      <c r="I11" s="28"/>
      <c r="J11" s="11"/>
      <c r="K11" s="11"/>
    </row>
    <row r="12" ht="18.6" customHeight="1" spans="1:11">
      <c r="A12" s="11">
        <v>9</v>
      </c>
      <c r="B12" s="11">
        <v>22328032</v>
      </c>
      <c r="C12" s="12" t="s">
        <v>31</v>
      </c>
      <c r="D12" s="13">
        <v>88.87</v>
      </c>
      <c r="E12" s="11">
        <v>0</v>
      </c>
      <c r="F12" s="11">
        <v>88.87</v>
      </c>
      <c r="G12" s="11">
        <f t="shared" si="0"/>
        <v>62.209</v>
      </c>
      <c r="H12" s="11">
        <f>RANK(G12,$G$4:$G$74)</f>
        <v>9</v>
      </c>
      <c r="I12" s="28"/>
      <c r="J12" s="11"/>
      <c r="K12" s="11"/>
    </row>
    <row r="13" ht="18.6" customHeight="1" spans="1:11">
      <c r="A13" s="8">
        <v>10</v>
      </c>
      <c r="B13" s="14">
        <v>22328033</v>
      </c>
      <c r="C13" s="12" t="s">
        <v>32</v>
      </c>
      <c r="D13" s="13">
        <v>88.65</v>
      </c>
      <c r="E13" s="11">
        <v>0</v>
      </c>
      <c r="F13" s="11">
        <v>88.65</v>
      </c>
      <c r="G13" s="11">
        <f t="shared" si="0"/>
        <v>62.055</v>
      </c>
      <c r="H13" s="11">
        <f>RANK(G13,$G$4:$G$74)</f>
        <v>10</v>
      </c>
      <c r="I13" s="28"/>
      <c r="J13" s="11"/>
      <c r="K13" s="11"/>
    </row>
    <row r="14" ht="18.6" customHeight="1" spans="1:11">
      <c r="A14" s="11">
        <v>11</v>
      </c>
      <c r="B14" s="11">
        <v>22328002</v>
      </c>
      <c r="C14" s="12" t="s">
        <v>27</v>
      </c>
      <c r="D14" s="13">
        <v>88.59</v>
      </c>
      <c r="E14" s="11">
        <v>0</v>
      </c>
      <c r="F14" s="11">
        <v>88.59</v>
      </c>
      <c r="G14" s="11">
        <f t="shared" si="0"/>
        <v>62.013</v>
      </c>
      <c r="H14" s="11">
        <f>RANK(G14,$G$4:$G$74)</f>
        <v>11</v>
      </c>
      <c r="I14" s="28"/>
      <c r="J14" s="11"/>
      <c r="K14" s="11"/>
    </row>
    <row r="15" ht="18.6" customHeight="1" spans="1:11">
      <c r="A15" s="11">
        <v>12</v>
      </c>
      <c r="B15" s="15">
        <v>22328048</v>
      </c>
      <c r="C15" s="16" t="s">
        <v>33</v>
      </c>
      <c r="D15" s="13">
        <v>88.45</v>
      </c>
      <c r="E15" s="11">
        <v>0</v>
      </c>
      <c r="F15" s="11">
        <v>88.45</v>
      </c>
      <c r="G15" s="11">
        <f t="shared" si="0"/>
        <v>61.915</v>
      </c>
      <c r="H15" s="11">
        <f>RANK(G15,$G$4:$G$74)</f>
        <v>12</v>
      </c>
      <c r="I15" s="28"/>
      <c r="J15" s="11"/>
      <c r="K15" s="11"/>
    </row>
    <row r="16" ht="18.6" customHeight="1" spans="1:11">
      <c r="A16" s="8">
        <v>13</v>
      </c>
      <c r="B16" s="14">
        <v>22328082</v>
      </c>
      <c r="C16" s="12" t="s">
        <v>26</v>
      </c>
      <c r="D16" s="13">
        <v>88.37</v>
      </c>
      <c r="E16" s="11">
        <v>0</v>
      </c>
      <c r="F16" s="11">
        <v>88.37</v>
      </c>
      <c r="G16" s="11">
        <f t="shared" si="0"/>
        <v>61.859</v>
      </c>
      <c r="H16" s="11">
        <f>RANK(G16,$G$4:$G$74)</f>
        <v>13</v>
      </c>
      <c r="I16" s="28"/>
      <c r="J16" s="11"/>
      <c r="K16" s="11"/>
    </row>
    <row r="17" ht="18.6" customHeight="1" spans="1:11">
      <c r="A17" s="11">
        <v>14</v>
      </c>
      <c r="B17" s="15">
        <v>22328129</v>
      </c>
      <c r="C17" s="16" t="s">
        <v>34</v>
      </c>
      <c r="D17" s="13">
        <v>88.37</v>
      </c>
      <c r="E17" s="11">
        <v>0</v>
      </c>
      <c r="F17" s="11">
        <v>88.37</v>
      </c>
      <c r="G17" s="11">
        <f t="shared" si="0"/>
        <v>61.859</v>
      </c>
      <c r="H17" s="11">
        <f>RANK(G17,$G$4:$G$74)</f>
        <v>13</v>
      </c>
      <c r="I17" s="28"/>
      <c r="J17" s="11"/>
      <c r="K17" s="11"/>
    </row>
    <row r="18" ht="18.6" customHeight="1" spans="1:11">
      <c r="A18" s="11">
        <v>15</v>
      </c>
      <c r="B18" s="14">
        <v>22328052</v>
      </c>
      <c r="C18" s="12" t="s">
        <v>30</v>
      </c>
      <c r="D18" s="13">
        <v>88.31</v>
      </c>
      <c r="E18" s="11">
        <v>0</v>
      </c>
      <c r="F18" s="11">
        <v>88.31</v>
      </c>
      <c r="G18" s="11">
        <f t="shared" si="0"/>
        <v>61.817</v>
      </c>
      <c r="H18" s="11">
        <f>RANK(G18,$G$4:$G$74)</f>
        <v>15</v>
      </c>
      <c r="I18" s="28"/>
      <c r="J18" s="11"/>
      <c r="K18" s="11"/>
    </row>
    <row r="19" ht="18.6" customHeight="1" spans="1:11">
      <c r="A19" s="8">
        <v>16</v>
      </c>
      <c r="B19" s="14">
        <v>22328056</v>
      </c>
      <c r="C19" s="12" t="s">
        <v>35</v>
      </c>
      <c r="D19" s="13">
        <v>88.3</v>
      </c>
      <c r="E19" s="11">
        <v>0</v>
      </c>
      <c r="F19" s="11">
        <v>88.3</v>
      </c>
      <c r="G19" s="11">
        <f t="shared" si="0"/>
        <v>61.81</v>
      </c>
      <c r="H19" s="11">
        <f>RANK(G19,$G$4:$G$74)</f>
        <v>16</v>
      </c>
      <c r="I19" s="28"/>
      <c r="J19" s="11"/>
      <c r="K19" s="11"/>
    </row>
    <row r="20" ht="18.6" customHeight="1" spans="1:11">
      <c r="A20" s="11">
        <v>17</v>
      </c>
      <c r="B20" s="11">
        <v>22328019</v>
      </c>
      <c r="C20" s="12" t="s">
        <v>36</v>
      </c>
      <c r="D20" s="13">
        <v>88.25</v>
      </c>
      <c r="E20" s="11">
        <v>0</v>
      </c>
      <c r="F20" s="11">
        <v>88.25</v>
      </c>
      <c r="G20" s="11">
        <f t="shared" si="0"/>
        <v>61.775</v>
      </c>
      <c r="H20" s="11">
        <f>RANK(G20,$G$4:$G$74)</f>
        <v>17</v>
      </c>
      <c r="I20" s="28"/>
      <c r="J20" s="11"/>
      <c r="K20" s="11"/>
    </row>
    <row r="21" ht="18.6" customHeight="1" spans="1:11">
      <c r="A21" s="11">
        <v>18</v>
      </c>
      <c r="B21" s="11">
        <v>22328120</v>
      </c>
      <c r="C21" s="12" t="s">
        <v>38</v>
      </c>
      <c r="D21" s="13">
        <v>88.08</v>
      </c>
      <c r="E21" s="11">
        <v>0</v>
      </c>
      <c r="F21" s="11">
        <v>88.08</v>
      </c>
      <c r="G21" s="11">
        <f t="shared" si="0"/>
        <v>61.656</v>
      </c>
      <c r="H21" s="11">
        <f>RANK(G21,$G$4:$G$74)</f>
        <v>18</v>
      </c>
      <c r="I21" s="28"/>
      <c r="J21" s="11"/>
      <c r="K21" s="11"/>
    </row>
    <row r="22" ht="18.6" customHeight="1" spans="1:11">
      <c r="A22" s="8">
        <v>19</v>
      </c>
      <c r="B22" s="11">
        <v>22328021</v>
      </c>
      <c r="C22" s="12" t="s">
        <v>39</v>
      </c>
      <c r="D22" s="13">
        <v>88.03</v>
      </c>
      <c r="E22" s="11">
        <v>0</v>
      </c>
      <c r="F22" s="11">
        <v>88.03</v>
      </c>
      <c r="G22" s="11">
        <f t="shared" si="0"/>
        <v>61.621</v>
      </c>
      <c r="H22" s="11">
        <f>RANK(G22,$G$4:$G$74)</f>
        <v>19</v>
      </c>
      <c r="I22" s="28"/>
      <c r="J22" s="11"/>
      <c r="K22" s="11"/>
    </row>
    <row r="23" ht="18.6" customHeight="1" spans="1:11">
      <c r="A23" s="11">
        <v>20</v>
      </c>
      <c r="B23" s="11">
        <v>22328022</v>
      </c>
      <c r="C23" s="12" t="s">
        <v>40</v>
      </c>
      <c r="D23" s="13">
        <v>87.92</v>
      </c>
      <c r="E23" s="11">
        <v>0</v>
      </c>
      <c r="F23" s="11">
        <v>87.92</v>
      </c>
      <c r="G23" s="11">
        <f t="shared" si="0"/>
        <v>61.544</v>
      </c>
      <c r="H23" s="11">
        <f>RANK(G23,$G$4:$G$74)</f>
        <v>20</v>
      </c>
      <c r="I23" s="28"/>
      <c r="J23" s="11"/>
      <c r="K23" s="11"/>
    </row>
    <row r="24" ht="18.6" customHeight="1" spans="1:11">
      <c r="A24" s="11">
        <v>21</v>
      </c>
      <c r="B24" s="14">
        <v>22328057</v>
      </c>
      <c r="C24" s="12" t="s">
        <v>29</v>
      </c>
      <c r="D24" s="13">
        <v>87.89</v>
      </c>
      <c r="E24" s="11">
        <v>0</v>
      </c>
      <c r="F24" s="11">
        <v>87.89</v>
      </c>
      <c r="G24" s="11">
        <f t="shared" si="0"/>
        <v>61.523</v>
      </c>
      <c r="H24" s="11">
        <f>RANK(G24,$G$4:$G$74)</f>
        <v>21</v>
      </c>
      <c r="I24" s="28"/>
      <c r="J24" s="11"/>
      <c r="K24" s="11"/>
    </row>
    <row r="25" ht="18.6" customHeight="1" spans="1:11">
      <c r="A25" s="8">
        <v>22</v>
      </c>
      <c r="B25" s="14">
        <v>22328046</v>
      </c>
      <c r="C25" s="12" t="s">
        <v>41</v>
      </c>
      <c r="D25" s="13">
        <v>87.83</v>
      </c>
      <c r="E25" s="11">
        <v>0</v>
      </c>
      <c r="F25" s="11">
        <v>87.83</v>
      </c>
      <c r="G25" s="11">
        <f t="shared" si="0"/>
        <v>61.481</v>
      </c>
      <c r="H25" s="11">
        <f>RANK(G25,$G$4:$G$74)</f>
        <v>22</v>
      </c>
      <c r="I25" s="28"/>
      <c r="J25" s="11"/>
      <c r="K25" s="11"/>
    </row>
    <row r="26" ht="18.6" customHeight="1" spans="1:11">
      <c r="A26" s="11">
        <v>23</v>
      </c>
      <c r="B26" s="11">
        <v>22328023</v>
      </c>
      <c r="C26" s="12" t="s">
        <v>37</v>
      </c>
      <c r="D26" s="13">
        <v>87.62</v>
      </c>
      <c r="E26" s="11">
        <v>0</v>
      </c>
      <c r="F26" s="11">
        <v>87.62</v>
      </c>
      <c r="G26" s="11">
        <f t="shared" si="0"/>
        <v>61.334</v>
      </c>
      <c r="H26" s="11">
        <f>RANK(G26,$G$4:$G$74)</f>
        <v>23</v>
      </c>
      <c r="I26" s="28"/>
      <c r="J26" s="11"/>
      <c r="K26" s="11"/>
    </row>
    <row r="27" ht="18.6" customHeight="1" spans="1:11">
      <c r="A27" s="11">
        <v>24</v>
      </c>
      <c r="B27" s="11">
        <v>22328004</v>
      </c>
      <c r="C27" s="12" t="s">
        <v>42</v>
      </c>
      <c r="D27" s="13">
        <v>87.04</v>
      </c>
      <c r="E27" s="11">
        <v>0</v>
      </c>
      <c r="F27" s="11">
        <v>87.04</v>
      </c>
      <c r="G27" s="11">
        <f t="shared" si="0"/>
        <v>60.928</v>
      </c>
      <c r="H27" s="11">
        <f>RANK(G27,$G$4:$G$74)</f>
        <v>24</v>
      </c>
      <c r="I27" s="28"/>
      <c r="J27" s="11"/>
      <c r="K27" s="11"/>
    </row>
    <row r="28" ht="18.6" customHeight="1" spans="1:11">
      <c r="A28" s="8">
        <v>25</v>
      </c>
      <c r="B28" s="14">
        <v>22328051</v>
      </c>
      <c r="C28" s="12" t="s">
        <v>47</v>
      </c>
      <c r="D28" s="13">
        <v>86.76</v>
      </c>
      <c r="E28" s="11">
        <v>0</v>
      </c>
      <c r="F28" s="11">
        <v>86.76</v>
      </c>
      <c r="G28" s="11">
        <f t="shared" si="0"/>
        <v>60.732</v>
      </c>
      <c r="H28" s="11">
        <f>RANK(G28,$G$4:$G$74)</f>
        <v>25</v>
      </c>
      <c r="I28" s="28"/>
      <c r="J28" s="11"/>
      <c r="K28" s="11"/>
    </row>
    <row r="29" ht="18.6" customHeight="1" spans="1:11">
      <c r="A29" s="11">
        <v>26</v>
      </c>
      <c r="B29" s="15">
        <v>22328106</v>
      </c>
      <c r="C29" s="16" t="s">
        <v>48</v>
      </c>
      <c r="D29" s="13">
        <v>86.7</v>
      </c>
      <c r="E29" s="11">
        <v>0</v>
      </c>
      <c r="F29" s="11">
        <v>86.7</v>
      </c>
      <c r="G29" s="11">
        <f t="shared" si="0"/>
        <v>60.69</v>
      </c>
      <c r="H29" s="11">
        <f>RANK(G29,$G$4:$G$74)</f>
        <v>26</v>
      </c>
      <c r="I29" s="28"/>
      <c r="J29" s="11"/>
      <c r="K29" s="11"/>
    </row>
    <row r="30" ht="18.6" customHeight="1" spans="1:11">
      <c r="A30" s="11">
        <v>27</v>
      </c>
      <c r="B30" s="11">
        <v>22328135</v>
      </c>
      <c r="C30" s="12" t="s">
        <v>50</v>
      </c>
      <c r="D30" s="13">
        <v>86.59</v>
      </c>
      <c r="E30" s="11">
        <v>0</v>
      </c>
      <c r="F30" s="11">
        <v>86.59</v>
      </c>
      <c r="G30" s="11">
        <f t="shared" si="0"/>
        <v>60.613</v>
      </c>
      <c r="H30" s="11">
        <f>RANK(G30,$G$4:$G$74)</f>
        <v>27</v>
      </c>
      <c r="I30" s="28"/>
      <c r="J30" s="11"/>
      <c r="K30" s="11"/>
    </row>
    <row r="31" ht="18.6" customHeight="1" spans="1:11">
      <c r="A31" s="8">
        <v>28</v>
      </c>
      <c r="B31" s="11">
        <v>22328034</v>
      </c>
      <c r="C31" s="12" t="s">
        <v>43</v>
      </c>
      <c r="D31" s="13">
        <v>86.55</v>
      </c>
      <c r="E31" s="11">
        <v>0</v>
      </c>
      <c r="F31" s="11">
        <v>86.55</v>
      </c>
      <c r="G31" s="11">
        <f t="shared" si="0"/>
        <v>60.585</v>
      </c>
      <c r="H31" s="11">
        <f>RANK(G31,$G$4:$G$74)</f>
        <v>28</v>
      </c>
      <c r="I31" s="28"/>
      <c r="J31" s="11"/>
      <c r="K31" s="11"/>
    </row>
    <row r="32" ht="18.6" customHeight="1" spans="1:11">
      <c r="A32" s="11">
        <v>29</v>
      </c>
      <c r="B32" s="14">
        <v>22328072</v>
      </c>
      <c r="C32" s="12" t="s">
        <v>46</v>
      </c>
      <c r="D32" s="13">
        <v>86.25</v>
      </c>
      <c r="E32" s="11">
        <v>0</v>
      </c>
      <c r="F32" s="11">
        <v>86.25</v>
      </c>
      <c r="G32" s="11">
        <f t="shared" si="0"/>
        <v>60.375</v>
      </c>
      <c r="H32" s="11">
        <f>RANK(G32,$G$4:$G$74)</f>
        <v>29</v>
      </c>
      <c r="I32" s="28"/>
      <c r="J32" s="11"/>
      <c r="K32" s="11"/>
    </row>
    <row r="33" ht="58" customHeight="1" spans="1:11">
      <c r="A33" s="11">
        <v>30</v>
      </c>
      <c r="B33" s="11">
        <v>22328145</v>
      </c>
      <c r="C33" s="12" t="s">
        <v>45</v>
      </c>
      <c r="D33" s="13">
        <v>82.21</v>
      </c>
      <c r="E33" s="11">
        <v>4</v>
      </c>
      <c r="F33" s="11">
        <v>86.21</v>
      </c>
      <c r="G33" s="11">
        <f t="shared" si="0"/>
        <v>57.547</v>
      </c>
      <c r="H33" s="11">
        <f>RANK(G33,$G$4:$G$74)</f>
        <v>63</v>
      </c>
      <c r="I33" s="28" t="s">
        <v>131</v>
      </c>
      <c r="J33" s="11"/>
      <c r="K33" s="11"/>
    </row>
    <row r="34" ht="18.6" customHeight="1" spans="1:11">
      <c r="A34" s="8">
        <v>31</v>
      </c>
      <c r="B34" s="11">
        <v>22328142</v>
      </c>
      <c r="C34" s="12" t="s">
        <v>51</v>
      </c>
      <c r="D34" s="13">
        <v>86.2</v>
      </c>
      <c r="E34" s="11">
        <v>0</v>
      </c>
      <c r="F34" s="11">
        <v>86.2</v>
      </c>
      <c r="G34" s="11">
        <f t="shared" si="0"/>
        <v>60.34</v>
      </c>
      <c r="H34" s="11">
        <f>RANK(G34,$G$4:$G$74)</f>
        <v>30</v>
      </c>
      <c r="I34" s="28"/>
      <c r="J34" s="11"/>
      <c r="K34" s="11"/>
    </row>
    <row r="35" ht="18.6" customHeight="1" spans="1:11">
      <c r="A35" s="11">
        <v>32</v>
      </c>
      <c r="B35" s="11">
        <v>22328146</v>
      </c>
      <c r="C35" s="12" t="s">
        <v>52</v>
      </c>
      <c r="D35" s="13">
        <v>86.07</v>
      </c>
      <c r="E35" s="11">
        <v>0</v>
      </c>
      <c r="F35" s="11">
        <v>86.07</v>
      </c>
      <c r="G35" s="11">
        <f t="shared" si="0"/>
        <v>60.249</v>
      </c>
      <c r="H35" s="11">
        <f>RANK(G35,$G$4:$G$74)</f>
        <v>31</v>
      </c>
      <c r="I35" s="28"/>
      <c r="J35" s="11"/>
      <c r="K35" s="11"/>
    </row>
    <row r="36" ht="18.6" customHeight="1" spans="1:11">
      <c r="A36" s="11">
        <v>33</v>
      </c>
      <c r="B36" s="14">
        <v>22328003</v>
      </c>
      <c r="C36" s="12" t="s">
        <v>54</v>
      </c>
      <c r="D36" s="13">
        <v>86</v>
      </c>
      <c r="E36" s="11">
        <v>0</v>
      </c>
      <c r="F36" s="11">
        <v>86</v>
      </c>
      <c r="G36" s="11">
        <f t="shared" si="0"/>
        <v>60.2</v>
      </c>
      <c r="H36" s="11">
        <f>RANK(G36,$G$4:$G$74)</f>
        <v>32</v>
      </c>
      <c r="I36" s="28"/>
      <c r="J36" s="11"/>
      <c r="K36" s="11"/>
    </row>
    <row r="37" ht="18.6" customHeight="1" spans="1:11">
      <c r="A37" s="8">
        <v>34</v>
      </c>
      <c r="B37" s="11">
        <v>22328148</v>
      </c>
      <c r="C37" s="12" t="s">
        <v>44</v>
      </c>
      <c r="D37" s="13">
        <v>85.86</v>
      </c>
      <c r="E37" s="11">
        <v>0</v>
      </c>
      <c r="F37" s="11">
        <v>85.86</v>
      </c>
      <c r="G37" s="11">
        <f t="shared" si="0"/>
        <v>60.102</v>
      </c>
      <c r="H37" s="11">
        <f>RANK(G37,$G$4:$G$74)</f>
        <v>33</v>
      </c>
      <c r="I37" s="28"/>
      <c r="J37" s="11"/>
      <c r="K37" s="11"/>
    </row>
    <row r="38" ht="18.6" customHeight="1" spans="1:11">
      <c r="A38" s="11">
        <v>35</v>
      </c>
      <c r="B38" s="11">
        <v>22328132</v>
      </c>
      <c r="C38" s="12" t="s">
        <v>55</v>
      </c>
      <c r="D38" s="13">
        <v>85.69</v>
      </c>
      <c r="E38" s="11">
        <v>0</v>
      </c>
      <c r="F38" s="11">
        <v>85.69</v>
      </c>
      <c r="G38" s="11">
        <f t="shared" si="0"/>
        <v>59.983</v>
      </c>
      <c r="H38" s="11">
        <f>RANK(G38,$G$4:$G$74)</f>
        <v>34</v>
      </c>
      <c r="I38" s="28"/>
      <c r="J38" s="11"/>
      <c r="K38" s="11"/>
    </row>
    <row r="39" ht="18.6" customHeight="1" spans="1:11">
      <c r="A39" s="11">
        <v>36</v>
      </c>
      <c r="B39" s="11">
        <v>22328155</v>
      </c>
      <c r="C39" s="12" t="s">
        <v>49</v>
      </c>
      <c r="D39" s="13">
        <v>85.63</v>
      </c>
      <c r="E39" s="11">
        <v>0</v>
      </c>
      <c r="F39" s="11">
        <v>85.63</v>
      </c>
      <c r="G39" s="11">
        <f t="shared" si="0"/>
        <v>59.941</v>
      </c>
      <c r="H39" s="11">
        <f>RANK(G39,$G$4:$G$74)</f>
        <v>35</v>
      </c>
      <c r="I39" s="28"/>
      <c r="J39" s="11"/>
      <c r="K39" s="11"/>
    </row>
    <row r="40" ht="18.6" customHeight="1" spans="1:11">
      <c r="A40" s="8">
        <v>37</v>
      </c>
      <c r="B40" s="11">
        <v>22328031</v>
      </c>
      <c r="C40" s="12" t="s">
        <v>57</v>
      </c>
      <c r="D40" s="13">
        <v>85.61</v>
      </c>
      <c r="E40" s="11">
        <v>0</v>
      </c>
      <c r="F40" s="11">
        <v>85.61</v>
      </c>
      <c r="G40" s="11">
        <f t="shared" si="0"/>
        <v>59.927</v>
      </c>
      <c r="H40" s="11">
        <f>RANK(G40,$G$4:$G$74)</f>
        <v>36</v>
      </c>
      <c r="I40" s="28"/>
      <c r="J40" s="11"/>
      <c r="K40" s="11"/>
    </row>
    <row r="41" ht="18.6" customHeight="1" spans="1:11">
      <c r="A41" s="11">
        <v>38</v>
      </c>
      <c r="B41" s="11">
        <v>22328013</v>
      </c>
      <c r="C41" s="12" t="s">
        <v>58</v>
      </c>
      <c r="D41" s="13">
        <v>85.52</v>
      </c>
      <c r="E41" s="11">
        <v>0</v>
      </c>
      <c r="F41" s="11">
        <v>85.52</v>
      </c>
      <c r="G41" s="11">
        <f t="shared" si="0"/>
        <v>59.864</v>
      </c>
      <c r="H41" s="11">
        <f>RANK(G41,$G$4:$G$74)</f>
        <v>37</v>
      </c>
      <c r="I41" s="28"/>
      <c r="J41" s="11"/>
      <c r="K41" s="11"/>
    </row>
    <row r="42" ht="18.6" customHeight="1" spans="1:11">
      <c r="A42" s="11">
        <v>39</v>
      </c>
      <c r="B42" s="11">
        <v>22328030</v>
      </c>
      <c r="C42" s="12" t="s">
        <v>59</v>
      </c>
      <c r="D42" s="13">
        <v>85.38</v>
      </c>
      <c r="E42" s="11">
        <v>0</v>
      </c>
      <c r="F42" s="11">
        <v>85.38</v>
      </c>
      <c r="G42" s="11">
        <f t="shared" si="0"/>
        <v>59.766</v>
      </c>
      <c r="H42" s="11">
        <f>RANK(G42,$G$4:$G$74)</f>
        <v>38</v>
      </c>
      <c r="I42" s="28"/>
      <c r="J42" s="11"/>
      <c r="K42" s="11"/>
    </row>
    <row r="43" ht="18.6" customHeight="1" spans="1:11">
      <c r="A43" s="8">
        <v>40</v>
      </c>
      <c r="B43" s="11">
        <v>22328144</v>
      </c>
      <c r="C43" s="12" t="s">
        <v>61</v>
      </c>
      <c r="D43" s="13">
        <v>85.2</v>
      </c>
      <c r="E43" s="11">
        <v>0</v>
      </c>
      <c r="F43" s="11">
        <v>85.2</v>
      </c>
      <c r="G43" s="11">
        <f t="shared" si="0"/>
        <v>59.64</v>
      </c>
      <c r="H43" s="11">
        <f>RANK(G43,$G$4:$G$74)</f>
        <v>39</v>
      </c>
      <c r="I43" s="28"/>
      <c r="J43" s="11"/>
      <c r="K43" s="11"/>
    </row>
    <row r="44" ht="18.6" customHeight="1" spans="1:11">
      <c r="A44" s="11">
        <v>41</v>
      </c>
      <c r="B44" s="11">
        <v>22328116</v>
      </c>
      <c r="C44" s="12" t="s">
        <v>63</v>
      </c>
      <c r="D44" s="13">
        <v>85.15</v>
      </c>
      <c r="E44" s="11">
        <v>0</v>
      </c>
      <c r="F44" s="11">
        <v>85.15</v>
      </c>
      <c r="G44" s="11">
        <f t="shared" si="0"/>
        <v>59.605</v>
      </c>
      <c r="H44" s="11">
        <f>RANK(G44,$G$4:$G$74)</f>
        <v>40</v>
      </c>
      <c r="I44" s="28"/>
      <c r="J44" s="11"/>
      <c r="K44" s="11"/>
    </row>
    <row r="45" ht="18.6" customHeight="1" spans="1:11">
      <c r="A45" s="11">
        <v>42</v>
      </c>
      <c r="B45" s="11">
        <v>22328005</v>
      </c>
      <c r="C45" s="12" t="s">
        <v>56</v>
      </c>
      <c r="D45" s="13">
        <v>85.1</v>
      </c>
      <c r="E45" s="11">
        <v>0</v>
      </c>
      <c r="F45" s="11">
        <v>85.1</v>
      </c>
      <c r="G45" s="11">
        <f t="shared" si="0"/>
        <v>59.57</v>
      </c>
      <c r="H45" s="11">
        <f>RANK(G45,$G$4:$G$74)</f>
        <v>41</v>
      </c>
      <c r="I45" s="28"/>
      <c r="J45" s="11"/>
      <c r="K45" s="11"/>
    </row>
    <row r="46" ht="18.6" customHeight="1" spans="1:11">
      <c r="A46" s="8">
        <v>43</v>
      </c>
      <c r="B46" s="15">
        <v>22328085</v>
      </c>
      <c r="C46" s="16" t="s">
        <v>64</v>
      </c>
      <c r="D46" s="13">
        <v>84.97</v>
      </c>
      <c r="E46" s="11">
        <v>0</v>
      </c>
      <c r="F46" s="11">
        <v>84.97</v>
      </c>
      <c r="G46" s="11">
        <f t="shared" si="0"/>
        <v>59.479</v>
      </c>
      <c r="H46" s="11">
        <f>RANK(G46,$G$4:$G$74)</f>
        <v>42</v>
      </c>
      <c r="I46" s="28"/>
      <c r="J46" s="11"/>
      <c r="K46" s="11"/>
    </row>
    <row r="47" ht="18.6" customHeight="1" spans="1:11">
      <c r="A47" s="11">
        <v>44</v>
      </c>
      <c r="B47" s="11">
        <v>22328149</v>
      </c>
      <c r="C47" s="12" t="s">
        <v>62</v>
      </c>
      <c r="D47" s="13">
        <v>84.59</v>
      </c>
      <c r="E47" s="11">
        <v>0</v>
      </c>
      <c r="F47" s="11">
        <v>84.59</v>
      </c>
      <c r="G47" s="11">
        <f t="shared" si="0"/>
        <v>59.213</v>
      </c>
      <c r="H47" s="11">
        <f>RANK(G47,$G$4:$G$74)</f>
        <v>43</v>
      </c>
      <c r="I47" s="28"/>
      <c r="J47" s="11"/>
      <c r="K47" s="11"/>
    </row>
    <row r="48" ht="18.6" customHeight="1" spans="1:11">
      <c r="A48" s="11">
        <v>45</v>
      </c>
      <c r="B48" s="15">
        <v>22328086</v>
      </c>
      <c r="C48" s="16" t="s">
        <v>68</v>
      </c>
      <c r="D48" s="13">
        <v>84.42</v>
      </c>
      <c r="E48" s="11">
        <v>0</v>
      </c>
      <c r="F48" s="11">
        <v>84.42</v>
      </c>
      <c r="G48" s="11">
        <f t="shared" si="0"/>
        <v>59.094</v>
      </c>
      <c r="H48" s="11">
        <f>RANK(G48,$G$4:$G$74)</f>
        <v>44</v>
      </c>
      <c r="I48" s="28"/>
      <c r="J48" s="11"/>
      <c r="K48" s="11"/>
    </row>
    <row r="49" ht="18.6" customHeight="1" spans="1:11">
      <c r="A49" s="8">
        <v>46</v>
      </c>
      <c r="B49" s="14">
        <v>22328065</v>
      </c>
      <c r="C49" s="12" t="s">
        <v>65</v>
      </c>
      <c r="D49" s="13">
        <v>84.34</v>
      </c>
      <c r="E49" s="11">
        <v>0</v>
      </c>
      <c r="F49" s="11">
        <v>84.34</v>
      </c>
      <c r="G49" s="11">
        <f t="shared" si="0"/>
        <v>59.038</v>
      </c>
      <c r="H49" s="11">
        <f>RANK(G49,$G$4:$G$74)</f>
        <v>45</v>
      </c>
      <c r="I49" s="28"/>
      <c r="J49" s="11"/>
      <c r="K49" s="11"/>
    </row>
    <row r="50" ht="18.6" customHeight="1" spans="1:11">
      <c r="A50" s="11">
        <v>47</v>
      </c>
      <c r="B50" s="14">
        <v>22328060</v>
      </c>
      <c r="C50" s="12" t="s">
        <v>70</v>
      </c>
      <c r="D50" s="13">
        <v>84.27</v>
      </c>
      <c r="E50" s="11">
        <v>0</v>
      </c>
      <c r="F50" s="11">
        <v>84.27</v>
      </c>
      <c r="G50" s="11">
        <f t="shared" si="0"/>
        <v>58.989</v>
      </c>
      <c r="H50" s="11">
        <f>RANK(G50,$G$4:$G$74)</f>
        <v>46</v>
      </c>
      <c r="I50" s="28"/>
      <c r="J50" s="11"/>
      <c r="K50" s="11"/>
    </row>
    <row r="51" ht="18.6" customHeight="1" spans="1:11">
      <c r="A51" s="11">
        <v>48</v>
      </c>
      <c r="B51" s="15">
        <v>22328108</v>
      </c>
      <c r="C51" s="16" t="s">
        <v>60</v>
      </c>
      <c r="D51" s="13">
        <v>84.17</v>
      </c>
      <c r="E51" s="11">
        <v>0</v>
      </c>
      <c r="F51" s="11">
        <v>84.17</v>
      </c>
      <c r="G51" s="11">
        <f t="shared" si="0"/>
        <v>58.919</v>
      </c>
      <c r="H51" s="11">
        <f>RANK(G51,$G$4:$G$74)</f>
        <v>47</v>
      </c>
      <c r="I51" s="28"/>
      <c r="J51" s="11"/>
      <c r="K51" s="11"/>
    </row>
    <row r="52" ht="18.6" customHeight="1" spans="1:11">
      <c r="A52" s="8">
        <v>49</v>
      </c>
      <c r="B52" s="14">
        <v>22328094</v>
      </c>
      <c r="C52" s="12" t="s">
        <v>67</v>
      </c>
      <c r="D52" s="13">
        <v>83.94</v>
      </c>
      <c r="E52" s="11">
        <v>0</v>
      </c>
      <c r="F52" s="11">
        <v>83.94</v>
      </c>
      <c r="G52" s="11">
        <f t="shared" si="0"/>
        <v>58.758</v>
      </c>
      <c r="H52" s="11">
        <f>RANK(G52,$G$4:$G$74)</f>
        <v>48</v>
      </c>
      <c r="I52" s="28"/>
      <c r="J52" s="11"/>
      <c r="K52" s="11"/>
    </row>
    <row r="53" ht="18.6" customHeight="1" spans="1:11">
      <c r="A53" s="11">
        <v>50</v>
      </c>
      <c r="B53" s="11">
        <v>22328153</v>
      </c>
      <c r="C53" s="12" t="s">
        <v>72</v>
      </c>
      <c r="D53" s="13">
        <v>83.8</v>
      </c>
      <c r="E53" s="11">
        <v>0</v>
      </c>
      <c r="F53" s="11">
        <v>83.8</v>
      </c>
      <c r="G53" s="11">
        <f t="shared" si="0"/>
        <v>58.66</v>
      </c>
      <c r="H53" s="11">
        <f>RANK(G53,$G$4:$G$74)</f>
        <v>49</v>
      </c>
      <c r="I53" s="28"/>
      <c r="J53" s="11"/>
      <c r="K53" s="11"/>
    </row>
    <row r="54" ht="18.6" customHeight="1" spans="1:11">
      <c r="A54" s="11">
        <v>51</v>
      </c>
      <c r="B54" s="15">
        <v>22328109</v>
      </c>
      <c r="C54" s="16" t="s">
        <v>73</v>
      </c>
      <c r="D54" s="13">
        <v>83.75</v>
      </c>
      <c r="E54" s="11">
        <v>0</v>
      </c>
      <c r="F54" s="11">
        <v>83.75</v>
      </c>
      <c r="G54" s="11">
        <f t="shared" si="0"/>
        <v>58.625</v>
      </c>
      <c r="H54" s="11">
        <f>RANK(G54,$G$4:$G$74)</f>
        <v>50</v>
      </c>
      <c r="I54" s="28"/>
      <c r="J54" s="11"/>
      <c r="K54" s="11"/>
    </row>
    <row r="55" ht="18.6" customHeight="1" spans="1:11">
      <c r="A55" s="8">
        <v>52</v>
      </c>
      <c r="B55" s="11">
        <v>22328126</v>
      </c>
      <c r="C55" s="12" t="s">
        <v>76</v>
      </c>
      <c r="D55" s="13">
        <v>83.69</v>
      </c>
      <c r="E55" s="11">
        <v>0</v>
      </c>
      <c r="F55" s="11">
        <v>83.69</v>
      </c>
      <c r="G55" s="11">
        <f t="shared" si="0"/>
        <v>58.583</v>
      </c>
      <c r="H55" s="11">
        <f>RANK(G55,$G$4:$G$74)</f>
        <v>51</v>
      </c>
      <c r="I55" s="28"/>
      <c r="J55" s="11"/>
      <c r="K55" s="11"/>
    </row>
    <row r="56" ht="18.6" customHeight="1" spans="1:11">
      <c r="A56" s="11">
        <v>53</v>
      </c>
      <c r="B56" s="11">
        <v>22328152</v>
      </c>
      <c r="C56" s="12" t="s">
        <v>77</v>
      </c>
      <c r="D56" s="13">
        <v>83.58</v>
      </c>
      <c r="E56" s="11">
        <v>0</v>
      </c>
      <c r="F56" s="11">
        <v>83.58</v>
      </c>
      <c r="G56" s="11">
        <f t="shared" si="0"/>
        <v>58.506</v>
      </c>
      <c r="H56" s="11">
        <f>RANK(G56,$G$4:$G$74)</f>
        <v>52</v>
      </c>
      <c r="I56" s="28"/>
      <c r="J56" s="11"/>
      <c r="K56" s="11"/>
    </row>
    <row r="57" ht="18.6" customHeight="1" spans="1:11">
      <c r="A57" s="11">
        <v>54</v>
      </c>
      <c r="B57" s="11">
        <v>22328036</v>
      </c>
      <c r="C57" s="12" t="s">
        <v>78</v>
      </c>
      <c r="D57" s="13">
        <v>83.55</v>
      </c>
      <c r="E57" s="11">
        <v>0</v>
      </c>
      <c r="F57" s="11">
        <v>83.55</v>
      </c>
      <c r="G57" s="11">
        <f t="shared" si="0"/>
        <v>58.485</v>
      </c>
      <c r="H57" s="11">
        <f>RANK(G57,$G$4:$G$74)</f>
        <v>53</v>
      </c>
      <c r="I57" s="28"/>
      <c r="J57" s="11"/>
      <c r="K57" s="11"/>
    </row>
    <row r="58" ht="18.6" customHeight="1" spans="1:11">
      <c r="A58" s="8">
        <v>55</v>
      </c>
      <c r="B58" s="11">
        <v>22328159</v>
      </c>
      <c r="C58" s="12" t="s">
        <v>66</v>
      </c>
      <c r="D58" s="13">
        <v>83.52</v>
      </c>
      <c r="E58" s="11">
        <v>0</v>
      </c>
      <c r="F58" s="11">
        <v>83.52</v>
      </c>
      <c r="G58" s="11">
        <f t="shared" si="0"/>
        <v>58.464</v>
      </c>
      <c r="H58" s="11">
        <f>RANK(G58,$G$4:$G$74)</f>
        <v>54</v>
      </c>
      <c r="I58" s="28"/>
      <c r="J58" s="11"/>
      <c r="K58" s="11"/>
    </row>
    <row r="59" ht="18.6" customHeight="1" spans="1:11">
      <c r="A59" s="11">
        <v>56</v>
      </c>
      <c r="B59" s="14">
        <v>22328066</v>
      </c>
      <c r="C59" s="12" t="s">
        <v>71</v>
      </c>
      <c r="D59" s="13">
        <v>83.39</v>
      </c>
      <c r="E59" s="11">
        <v>0</v>
      </c>
      <c r="F59" s="11">
        <v>83.39</v>
      </c>
      <c r="G59" s="11">
        <f t="shared" si="0"/>
        <v>58.373</v>
      </c>
      <c r="H59" s="11">
        <f>RANK(G59,$G$4:$G$74)</f>
        <v>55</v>
      </c>
      <c r="I59" s="28"/>
      <c r="J59" s="11"/>
      <c r="K59" s="11"/>
    </row>
    <row r="60" ht="18.6" customHeight="1" spans="1:11">
      <c r="A60" s="11">
        <v>57</v>
      </c>
      <c r="B60" s="11">
        <v>22328014</v>
      </c>
      <c r="C60" s="12" t="s">
        <v>69</v>
      </c>
      <c r="D60" s="13">
        <v>83.21</v>
      </c>
      <c r="E60" s="11">
        <v>0</v>
      </c>
      <c r="F60" s="11">
        <v>83.21</v>
      </c>
      <c r="G60" s="11">
        <f t="shared" si="0"/>
        <v>58.247</v>
      </c>
      <c r="H60" s="11">
        <f>RANK(G60,$G$4:$G$74)</f>
        <v>56</v>
      </c>
      <c r="I60" s="28"/>
      <c r="J60" s="11"/>
      <c r="K60" s="11"/>
    </row>
    <row r="61" ht="18.6" customHeight="1" spans="1:11">
      <c r="A61" s="8">
        <v>58</v>
      </c>
      <c r="B61" s="14">
        <v>22328059</v>
      </c>
      <c r="C61" s="12" t="s">
        <v>74</v>
      </c>
      <c r="D61" s="13">
        <v>83.13</v>
      </c>
      <c r="E61" s="11">
        <v>0</v>
      </c>
      <c r="F61" s="11">
        <v>83.13</v>
      </c>
      <c r="G61" s="11">
        <f t="shared" si="0"/>
        <v>58.191</v>
      </c>
      <c r="H61" s="11">
        <f>RANK(G61,$G$4:$G$74)</f>
        <v>57</v>
      </c>
      <c r="I61" s="28"/>
      <c r="J61" s="11"/>
      <c r="K61" s="11"/>
    </row>
    <row r="62" ht="18.6" customHeight="1" spans="1:11">
      <c r="A62" s="11">
        <v>59</v>
      </c>
      <c r="B62" s="11">
        <v>22328025</v>
      </c>
      <c r="C62" s="12" t="s">
        <v>80</v>
      </c>
      <c r="D62" s="13">
        <v>82.66</v>
      </c>
      <c r="E62" s="11">
        <v>0</v>
      </c>
      <c r="F62" s="11">
        <v>82.66</v>
      </c>
      <c r="G62" s="11">
        <f t="shared" si="0"/>
        <v>57.862</v>
      </c>
      <c r="H62" s="11">
        <f>RANK(G62,$G$4:$G$74)</f>
        <v>58</v>
      </c>
      <c r="I62" s="28"/>
      <c r="J62" s="11"/>
      <c r="K62" s="11"/>
    </row>
    <row r="63" ht="18.6" customHeight="1" spans="1:11">
      <c r="A63" s="11">
        <v>60</v>
      </c>
      <c r="B63" s="11">
        <v>22328125</v>
      </c>
      <c r="C63" s="12" t="s">
        <v>81</v>
      </c>
      <c r="D63" s="13">
        <v>82.59</v>
      </c>
      <c r="E63" s="11">
        <v>0</v>
      </c>
      <c r="F63" s="11">
        <v>82.59</v>
      </c>
      <c r="G63" s="11">
        <f t="shared" si="0"/>
        <v>57.813</v>
      </c>
      <c r="H63" s="11">
        <f>RANK(G63,$G$4:$G$74)</f>
        <v>59</v>
      </c>
      <c r="I63" s="28"/>
      <c r="J63" s="11"/>
      <c r="K63" s="11"/>
    </row>
    <row r="64" ht="18.6" customHeight="1" spans="1:11">
      <c r="A64" s="8">
        <v>61</v>
      </c>
      <c r="B64" s="11">
        <v>22328042</v>
      </c>
      <c r="C64" s="12" t="s">
        <v>79</v>
      </c>
      <c r="D64" s="13">
        <v>82.56</v>
      </c>
      <c r="E64" s="11">
        <v>0</v>
      </c>
      <c r="F64" s="11">
        <v>82.56</v>
      </c>
      <c r="G64" s="11">
        <f t="shared" si="0"/>
        <v>57.792</v>
      </c>
      <c r="H64" s="11">
        <f>RANK(G64,$G$4:$G$74)</f>
        <v>60</v>
      </c>
      <c r="I64" s="28"/>
      <c r="J64" s="11"/>
      <c r="K64" s="11"/>
    </row>
    <row r="65" ht="18.6" customHeight="1" spans="1:11">
      <c r="A65" s="11">
        <v>62</v>
      </c>
      <c r="B65" s="14">
        <v>22328043</v>
      </c>
      <c r="C65" s="12" t="s">
        <v>82</v>
      </c>
      <c r="D65" s="13">
        <v>82.54</v>
      </c>
      <c r="E65" s="11">
        <v>0</v>
      </c>
      <c r="F65" s="11">
        <v>82.54</v>
      </c>
      <c r="G65" s="11">
        <f t="shared" si="0"/>
        <v>57.778</v>
      </c>
      <c r="H65" s="11">
        <f>RANK(G65,$G$4:$G$74)</f>
        <v>61</v>
      </c>
      <c r="I65" s="28"/>
      <c r="J65" s="11"/>
      <c r="K65" s="11"/>
    </row>
    <row r="66" ht="18" customHeight="1" spans="1:11">
      <c r="A66" s="11">
        <v>63</v>
      </c>
      <c r="B66" s="15">
        <v>22328068</v>
      </c>
      <c r="C66" s="16" t="s">
        <v>83</v>
      </c>
      <c r="D66" s="13">
        <v>82.34</v>
      </c>
      <c r="E66" s="11">
        <v>0</v>
      </c>
      <c r="F66" s="11">
        <v>82.34</v>
      </c>
      <c r="G66" s="11">
        <f t="shared" si="0"/>
        <v>57.638</v>
      </c>
      <c r="H66" s="11">
        <f>RANK(G66,$G$4:$G$74)</f>
        <v>62</v>
      </c>
      <c r="I66" s="28"/>
      <c r="J66" s="11"/>
      <c r="K66" s="11"/>
    </row>
    <row r="67" ht="18.6" customHeight="1" spans="1:11">
      <c r="A67" s="8">
        <v>64</v>
      </c>
      <c r="B67" s="15">
        <v>22328128</v>
      </c>
      <c r="C67" s="16" t="s">
        <v>85</v>
      </c>
      <c r="D67" s="13">
        <v>81.73</v>
      </c>
      <c r="E67" s="11">
        <v>0</v>
      </c>
      <c r="F67" s="11">
        <v>81.73</v>
      </c>
      <c r="G67" s="11">
        <f t="shared" si="0"/>
        <v>57.211</v>
      </c>
      <c r="H67" s="11">
        <f>RANK(G67,$G$4:$G$74)</f>
        <v>64</v>
      </c>
      <c r="I67" s="28"/>
      <c r="J67" s="11"/>
      <c r="K67" s="11"/>
    </row>
    <row r="68" ht="18.6" customHeight="1" spans="1:11">
      <c r="A68" s="11">
        <v>65</v>
      </c>
      <c r="B68" s="14">
        <v>22328061</v>
      </c>
      <c r="C68" s="12" t="s">
        <v>84</v>
      </c>
      <c r="D68" s="13">
        <v>81.38</v>
      </c>
      <c r="E68" s="11">
        <v>0</v>
      </c>
      <c r="F68" s="11">
        <v>81.38</v>
      </c>
      <c r="G68" s="11">
        <f t="shared" ref="G68:G74" si="1">SUM(D68*0.7)</f>
        <v>56.966</v>
      </c>
      <c r="H68" s="11">
        <f>RANK(G68,$G$4:$G$74)</f>
        <v>65</v>
      </c>
      <c r="I68" s="28"/>
      <c r="J68" s="11"/>
      <c r="K68" s="11"/>
    </row>
    <row r="69" ht="18.6" customHeight="1" spans="1:11">
      <c r="A69" s="11">
        <v>66</v>
      </c>
      <c r="B69" s="15">
        <v>22328101</v>
      </c>
      <c r="C69" s="16" t="s">
        <v>86</v>
      </c>
      <c r="D69" s="13">
        <v>80.87</v>
      </c>
      <c r="E69" s="11">
        <v>0</v>
      </c>
      <c r="F69" s="11">
        <v>80.87</v>
      </c>
      <c r="G69" s="11">
        <f t="shared" si="1"/>
        <v>56.609</v>
      </c>
      <c r="H69" s="11">
        <f>RANK(G69,$G$4:$G$74)</f>
        <v>66</v>
      </c>
      <c r="I69" s="28"/>
      <c r="J69" s="11"/>
      <c r="K69" s="11"/>
    </row>
    <row r="70" ht="18.6" customHeight="1" spans="1:11">
      <c r="A70" s="8">
        <v>67</v>
      </c>
      <c r="B70" s="14">
        <v>22328069</v>
      </c>
      <c r="C70" s="12" t="s">
        <v>87</v>
      </c>
      <c r="D70" s="13">
        <v>80.82</v>
      </c>
      <c r="E70" s="11">
        <v>0</v>
      </c>
      <c r="F70" s="11">
        <v>80.82</v>
      </c>
      <c r="G70" s="11">
        <f t="shared" si="1"/>
        <v>56.574</v>
      </c>
      <c r="H70" s="11">
        <f>RANK(G70,$G$4:$G$74)</f>
        <v>67</v>
      </c>
      <c r="I70" s="28"/>
      <c r="J70" s="11"/>
      <c r="K70" s="11"/>
    </row>
    <row r="71" ht="18.6" customHeight="1" spans="1:11">
      <c r="A71" s="11">
        <v>68</v>
      </c>
      <c r="B71" s="14">
        <v>22328075</v>
      </c>
      <c r="C71" s="12" t="s">
        <v>88</v>
      </c>
      <c r="D71" s="13">
        <v>80.68</v>
      </c>
      <c r="E71" s="11">
        <v>0</v>
      </c>
      <c r="F71" s="11">
        <v>80.68</v>
      </c>
      <c r="G71" s="11">
        <f t="shared" si="1"/>
        <v>56.476</v>
      </c>
      <c r="H71" s="11">
        <f>RANK(G71,$G$4:$G$74)</f>
        <v>68</v>
      </c>
      <c r="I71" s="28"/>
      <c r="J71" s="11"/>
      <c r="K71" s="11"/>
    </row>
    <row r="72" ht="18.6" customHeight="1" spans="1:11">
      <c r="A72" s="11">
        <v>69</v>
      </c>
      <c r="B72" s="15">
        <v>22328112</v>
      </c>
      <c r="C72" s="16" t="s">
        <v>89</v>
      </c>
      <c r="D72" s="13">
        <v>80.42</v>
      </c>
      <c r="E72" s="11">
        <v>0</v>
      </c>
      <c r="F72" s="11">
        <v>80.42</v>
      </c>
      <c r="G72" s="11">
        <f t="shared" si="1"/>
        <v>56.294</v>
      </c>
      <c r="H72" s="11">
        <f>RANK(G72,$G$4:$G$74)</f>
        <v>69</v>
      </c>
      <c r="I72" s="28"/>
      <c r="J72" s="11"/>
      <c r="K72" s="11"/>
    </row>
    <row r="73" ht="18.6" customHeight="1" spans="1:11">
      <c r="A73" s="8">
        <v>70</v>
      </c>
      <c r="B73" s="11">
        <v>222328151</v>
      </c>
      <c r="C73" s="12" t="s">
        <v>90</v>
      </c>
      <c r="D73" s="13">
        <v>78.89</v>
      </c>
      <c r="E73" s="11">
        <v>0</v>
      </c>
      <c r="F73" s="11">
        <v>78.89</v>
      </c>
      <c r="G73" s="11">
        <f t="shared" si="1"/>
        <v>55.223</v>
      </c>
      <c r="H73" s="11">
        <f>RANK(G73,$G$4:$G$74)</f>
        <v>70</v>
      </c>
      <c r="I73" s="28"/>
      <c r="J73" s="11"/>
      <c r="K73" s="11"/>
    </row>
    <row r="74" ht="18.6" customHeight="1" spans="1:11">
      <c r="A74" s="11">
        <v>71</v>
      </c>
      <c r="B74" s="11">
        <v>22328139</v>
      </c>
      <c r="C74" s="12" t="s">
        <v>91</v>
      </c>
      <c r="D74" s="13">
        <v>70.87</v>
      </c>
      <c r="E74" s="11">
        <v>0</v>
      </c>
      <c r="F74" s="11">
        <v>70.87</v>
      </c>
      <c r="G74" s="11">
        <f t="shared" si="1"/>
        <v>49.609</v>
      </c>
      <c r="H74" s="11">
        <f>RANK(G74,$G$4:$G$74)</f>
        <v>71</v>
      </c>
      <c r="I74" s="28"/>
      <c r="J74" s="11"/>
      <c r="K74" s="11"/>
    </row>
    <row r="75" ht="18.6" customHeight="1" spans="1:1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ht="18.6" customHeight="1" spans="1:15">
      <c r="A76" s="30"/>
      <c r="B76" s="30"/>
      <c r="C76" s="30"/>
      <c r="D76" s="30" t="s">
        <v>92</v>
      </c>
      <c r="E76" s="30"/>
      <c r="F76" s="30"/>
      <c r="G76" s="30" t="s">
        <v>93</v>
      </c>
      <c r="H76" s="30"/>
      <c r="I76" s="31"/>
      <c r="J76" s="30"/>
      <c r="K76" s="30"/>
      <c r="L76" s="29"/>
      <c r="M76" s="29"/>
      <c r="N76" s="29"/>
      <c r="O76" s="29"/>
    </row>
    <row r="77" ht="22.5" customHeight="1" spans="1:1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ht="22.5" customHeight="1" spans="1:1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ht="22.5" customHeight="1" spans="1:1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ht="22.5" customHeight="1" spans="1:1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ht="22.5" customHeight="1" spans="1: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ht="22.5" customHeight="1" spans="1: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ht="22.5" customHeight="1" spans="1:1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ht="22.5" customHeight="1" spans="1:1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ht="22.5" customHeight="1" spans="1:1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ht="22.5" customHeight="1" spans="1:1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ht="22.5" customHeight="1" spans="1:1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ht="22.5" customHeight="1" spans="1:1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ht="22.5" customHeight="1" spans="1:1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ht="22.5" customHeight="1" spans="1:1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ht="22.5" customHeight="1" spans="1:1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ht="22.5" customHeight="1" spans="1:1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ht="22.5" customHeight="1" spans="1:1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ht="22.5" customHeight="1" spans="1:1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ht="22.5" customHeight="1" spans="1:1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ht="22.5" customHeight="1" spans="1:1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ht="22.5" customHeight="1" spans="1:1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ht="22.5" customHeight="1" spans="1:1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ht="22.5" customHeight="1" spans="1:1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ht="22.5" customHeight="1" spans="1:1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ht="22.5" customHeight="1" spans="1:1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ht="22.5" customHeight="1" spans="1:1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ht="22.5" customHeight="1" spans="1:1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ht="22.5" customHeight="1" spans="1:1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ht="22.5" customHeight="1" spans="1:1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ht="22.5" customHeight="1" spans="1:1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ht="22.5" customHeight="1" spans="1:1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ht="22.5" customHeight="1" spans="1:1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ht="22.5" customHeight="1" spans="1:1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ht="22.5" customHeight="1" spans="1:1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ht="22.5" customHeight="1" spans="1:1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ht="22.5" customHeight="1" spans="1:1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ht="22.5" customHeight="1" spans="1:1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ht="22.5" customHeight="1" spans="1:1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ht="22.5" customHeight="1" spans="1: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ht="22.5" customHeight="1" spans="1:1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ht="22.5" customHeight="1" spans="1:1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ht="22.5" customHeight="1" spans="1:1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ht="22.5" customHeight="1" spans="1:1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ht="22.5" customHeight="1" spans="1:1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ht="22.5" customHeight="1" spans="1:1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ht="22.5" customHeight="1" spans="1:1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ht="22.5" customHeight="1" spans="1:1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ht="22.5" customHeight="1" spans="1:1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ht="22.5" customHeight="1" spans="1:1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ht="22.5" customHeight="1" spans="1:1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ht="22.5" customHeight="1" spans="1:1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ht="22.5" customHeight="1" spans="1:1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ht="22.5" customHeight="1" spans="1:1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ht="22.5" customHeight="1" spans="1:1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ht="22.5" customHeight="1" spans="1:1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ht="22.5" customHeight="1" spans="1:1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ht="22.5" customHeight="1" spans="1:1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ht="22.5" customHeight="1" spans="1:1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ht="22.5" customHeight="1" spans="1:1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ht="22.5" customHeight="1" spans="1:1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ht="22.5" customHeight="1" spans="1:1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ht="22.5" customHeight="1" spans="1:1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ht="22.5" customHeight="1" spans="1:1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ht="22.5" customHeight="1" spans="1:1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ht="22.5" customHeight="1" spans="1:1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ht="22.5" customHeight="1" spans="1:1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ht="22.5" customHeight="1" spans="1:1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ht="22.5" customHeight="1" spans="1:1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ht="22.5" customHeight="1" spans="1:1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ht="22.5" customHeight="1" spans="1:1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ht="22.5" customHeight="1" spans="1:1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ht="22.5" customHeight="1" spans="1:1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</row>
    <row r="149" ht="22.5" customHeight="1" spans="1:1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</row>
    <row r="150" ht="22.5" customHeight="1" spans="1:1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</row>
    <row r="151" ht="22.5" customHeight="1" spans="1:1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ht="22.5" customHeight="1" spans="1:1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</row>
    <row r="153" ht="22.5" customHeight="1" spans="1:1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ht="22.5" customHeight="1" spans="1:1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ht="22.5" customHeight="1" spans="1:1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ht="22.5" customHeight="1" spans="1:1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ht="22.5" customHeight="1" spans="1:1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ht="22.5" customHeight="1" spans="1:1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ht="22.5" customHeight="1" spans="1:1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ht="22.5" customHeight="1" spans="1:1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ht="22.5" customHeight="1" spans="1:1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ht="22.5" customHeight="1" spans="1:1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ht="22.5" customHeight="1" spans="1:1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ht="22.5" customHeight="1" spans="1:1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</row>
    <row r="165" ht="22.5" customHeight="1" spans="1:1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ht="22.5" customHeight="1" spans="1:1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  <row r="167" ht="22.5" customHeight="1" spans="1:1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</sheetData>
  <sortState ref="A3:K74">
    <sortCondition ref="F3:F74" descending="1"/>
  </sortState>
  <mergeCells count="2">
    <mergeCell ref="A1:K1"/>
    <mergeCell ref="A2:D2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66"/>
  <sheetViews>
    <sheetView topLeftCell="A29" workbookViewId="0">
      <selection activeCell="G80" sqref="G80"/>
    </sheetView>
  </sheetViews>
  <sheetFormatPr defaultColWidth="9" defaultRowHeight="18.75"/>
  <cols>
    <col min="1" max="1" width="6.625" style="2" customWidth="1"/>
    <col min="2" max="2" width="11" style="2" customWidth="1"/>
    <col min="3" max="3" width="11.375" style="2" customWidth="1"/>
    <col min="4" max="4" width="8.25833333333333" style="2" customWidth="1"/>
    <col min="5" max="5" width="9.5" style="2" customWidth="1"/>
    <col min="6" max="6" width="6.625" style="2" customWidth="1"/>
    <col min="7" max="7" width="7.625" style="2" customWidth="1"/>
    <col min="8" max="8" width="7.875" style="2" customWidth="1"/>
    <col min="9" max="9" width="8.5" style="2" customWidth="1"/>
    <col min="10" max="10" width="26.125" style="2" customWidth="1"/>
    <col min="11" max="11" width="10.375" style="2" customWidth="1"/>
    <col min="12" max="12" width="6.625" style="2" customWidth="1"/>
    <col min="13" max="13" width="12.375" style="2" customWidth="1"/>
    <col min="14" max="14" width="14.125" style="2" customWidth="1"/>
    <col min="15" max="15" width="12.375" style="2" customWidth="1"/>
    <col min="16" max="16" width="8.625" style="2" customWidth="1"/>
    <col min="17" max="16384" width="9" style="2"/>
  </cols>
  <sheetData>
    <row r="1" ht="24.6" customHeight="1" spans="1:16">
      <c r="A1" s="3" t="s">
        <v>132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7"/>
      <c r="N1" s="17"/>
      <c r="O1" s="17"/>
      <c r="P1" s="17"/>
    </row>
    <row r="2" ht="18.6" customHeight="1" spans="1:16">
      <c r="A2" s="4" t="s">
        <v>1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18.6" customHeight="1" spans="1:16384">
      <c r="A3" s="7" t="s">
        <v>2</v>
      </c>
      <c r="B3" s="7" t="s">
        <v>3</v>
      </c>
      <c r="C3" s="7" t="s">
        <v>4</v>
      </c>
      <c r="D3" s="7" t="s">
        <v>133</v>
      </c>
      <c r="E3" s="7" t="s">
        <v>134</v>
      </c>
      <c r="F3" s="7" t="s">
        <v>97</v>
      </c>
      <c r="G3" s="7" t="s">
        <v>98</v>
      </c>
      <c r="H3" s="7" t="s">
        <v>135</v>
      </c>
      <c r="I3" s="7" t="s">
        <v>136</v>
      </c>
      <c r="J3" s="7" t="s">
        <v>101</v>
      </c>
      <c r="K3" s="7" t="s">
        <v>16</v>
      </c>
      <c r="L3" s="7" t="s">
        <v>17</v>
      </c>
      <c r="M3" s="18"/>
      <c r="N3" s="18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  <c r="XFA3" s="21"/>
      <c r="XFB3" s="21"/>
      <c r="XFC3" s="21"/>
      <c r="XFD3" s="21"/>
    </row>
    <row r="4" ht="40" customHeight="1" spans="1:16">
      <c r="A4" s="8">
        <v>1</v>
      </c>
      <c r="B4" s="8">
        <v>22328145</v>
      </c>
      <c r="C4" s="9" t="s">
        <v>45</v>
      </c>
      <c r="D4" s="10">
        <v>50</v>
      </c>
      <c r="E4" s="8">
        <v>5</v>
      </c>
      <c r="F4" s="8">
        <v>0</v>
      </c>
      <c r="G4" s="8">
        <v>55</v>
      </c>
      <c r="H4" s="8">
        <f t="shared" ref="H4:H67" si="0">SUM(G4*0.1)</f>
        <v>5.5</v>
      </c>
      <c r="I4" s="8">
        <f>RANK(H4,$H$4:$H$74)</f>
        <v>1</v>
      </c>
      <c r="J4" s="19" t="s">
        <v>137</v>
      </c>
      <c r="K4" s="8"/>
      <c r="L4" s="10"/>
      <c r="M4" s="5"/>
      <c r="N4" s="5"/>
      <c r="O4" s="5"/>
      <c r="P4" s="5"/>
    </row>
    <row r="5" ht="40" customHeight="1" spans="1:16">
      <c r="A5" s="11">
        <v>2</v>
      </c>
      <c r="B5" s="11">
        <v>22328155</v>
      </c>
      <c r="C5" s="12" t="s">
        <v>49</v>
      </c>
      <c r="D5" s="13">
        <v>50</v>
      </c>
      <c r="E5" s="11">
        <v>3</v>
      </c>
      <c r="F5" s="11">
        <v>0</v>
      </c>
      <c r="G5" s="11">
        <v>53</v>
      </c>
      <c r="H5" s="11">
        <f t="shared" si="0"/>
        <v>5.3</v>
      </c>
      <c r="I5" s="11">
        <f>RANK(H5,$H$4:$H$74)</f>
        <v>2</v>
      </c>
      <c r="J5" s="20" t="s">
        <v>138</v>
      </c>
      <c r="K5" s="11"/>
      <c r="L5" s="13"/>
      <c r="M5" s="5"/>
      <c r="N5" s="5"/>
      <c r="O5" s="5"/>
      <c r="P5" s="5"/>
    </row>
    <row r="6" ht="18.6" customHeight="1" spans="1:16">
      <c r="A6" s="11">
        <v>1</v>
      </c>
      <c r="B6" s="11">
        <v>22328002</v>
      </c>
      <c r="C6" s="12" t="s">
        <v>27</v>
      </c>
      <c r="D6" s="13">
        <v>50</v>
      </c>
      <c r="E6" s="11">
        <v>0</v>
      </c>
      <c r="F6" s="11">
        <v>0</v>
      </c>
      <c r="G6" s="11">
        <v>50</v>
      </c>
      <c r="H6" s="11">
        <f t="shared" si="0"/>
        <v>5</v>
      </c>
      <c r="I6" s="11">
        <f>RANK(H6,$H$4:$H$74)</f>
        <v>3</v>
      </c>
      <c r="J6" s="20"/>
      <c r="K6" s="11"/>
      <c r="L6" s="13"/>
      <c r="M6" s="5"/>
      <c r="N6" s="5"/>
      <c r="O6" s="5"/>
      <c r="P6" s="5"/>
    </row>
    <row r="7" ht="18.6" customHeight="1" spans="1:16">
      <c r="A7" s="11">
        <v>2</v>
      </c>
      <c r="B7" s="11">
        <v>22328004</v>
      </c>
      <c r="C7" s="12" t="s">
        <v>42</v>
      </c>
      <c r="D7" s="13">
        <v>50</v>
      </c>
      <c r="E7" s="11">
        <v>0</v>
      </c>
      <c r="F7" s="11">
        <v>0</v>
      </c>
      <c r="G7" s="11">
        <v>50</v>
      </c>
      <c r="H7" s="11">
        <f t="shared" si="0"/>
        <v>5</v>
      </c>
      <c r="I7" s="11">
        <f>RANK(H7,$H$4:$H$74)</f>
        <v>3</v>
      </c>
      <c r="J7" s="20"/>
      <c r="K7" s="11"/>
      <c r="L7" s="13"/>
      <c r="M7" s="5"/>
      <c r="N7" s="5"/>
      <c r="O7" s="5"/>
      <c r="P7" s="5"/>
    </row>
    <row r="8" ht="18.6" customHeight="1" spans="1:16">
      <c r="A8" s="11">
        <v>3</v>
      </c>
      <c r="B8" s="11">
        <v>22328005</v>
      </c>
      <c r="C8" s="12" t="s">
        <v>56</v>
      </c>
      <c r="D8" s="13">
        <v>50</v>
      </c>
      <c r="E8" s="11">
        <v>0</v>
      </c>
      <c r="F8" s="11">
        <v>0</v>
      </c>
      <c r="G8" s="11">
        <v>50</v>
      </c>
      <c r="H8" s="11">
        <f t="shared" si="0"/>
        <v>5</v>
      </c>
      <c r="I8" s="11">
        <f>RANK(H8,$H$4:$H$74)</f>
        <v>3</v>
      </c>
      <c r="J8" s="20"/>
      <c r="K8" s="11"/>
      <c r="L8" s="13"/>
      <c r="M8" s="5"/>
      <c r="N8" s="5"/>
      <c r="O8" s="5"/>
      <c r="P8" s="5"/>
    </row>
    <row r="9" ht="18.6" customHeight="1" spans="1:16">
      <c r="A9" s="11">
        <v>4</v>
      </c>
      <c r="B9" s="11">
        <v>22328006</v>
      </c>
      <c r="C9" s="12" t="s">
        <v>23</v>
      </c>
      <c r="D9" s="13">
        <v>50</v>
      </c>
      <c r="E9" s="11">
        <v>0</v>
      </c>
      <c r="F9" s="11">
        <v>0</v>
      </c>
      <c r="G9" s="11">
        <v>50</v>
      </c>
      <c r="H9" s="11">
        <f t="shared" si="0"/>
        <v>5</v>
      </c>
      <c r="I9" s="11">
        <f>RANK(H9,$H$4:$H$74)</f>
        <v>3</v>
      </c>
      <c r="J9" s="20"/>
      <c r="K9" s="11"/>
      <c r="L9" s="13"/>
      <c r="M9" s="5"/>
      <c r="N9" s="5"/>
      <c r="O9" s="5"/>
      <c r="P9" s="5"/>
    </row>
    <row r="10" ht="18.6" customHeight="1" spans="1:16">
      <c r="A10" s="11">
        <v>5</v>
      </c>
      <c r="B10" s="11">
        <v>22328013</v>
      </c>
      <c r="C10" s="12" t="s">
        <v>58</v>
      </c>
      <c r="D10" s="13">
        <v>50</v>
      </c>
      <c r="E10" s="11">
        <v>0</v>
      </c>
      <c r="F10" s="11">
        <v>0</v>
      </c>
      <c r="G10" s="11">
        <v>50</v>
      </c>
      <c r="H10" s="11">
        <f t="shared" si="0"/>
        <v>5</v>
      </c>
      <c r="I10" s="11">
        <f>RANK(H10,$H$4:$H$74)</f>
        <v>3</v>
      </c>
      <c r="J10" s="20"/>
      <c r="K10" s="11"/>
      <c r="L10" s="13"/>
      <c r="M10" s="5"/>
      <c r="N10" s="5"/>
      <c r="O10" s="5"/>
      <c r="P10" s="5"/>
    </row>
    <row r="11" ht="18.6" customHeight="1" spans="1:16">
      <c r="A11" s="11">
        <v>6</v>
      </c>
      <c r="B11" s="11">
        <v>22328014</v>
      </c>
      <c r="C11" s="12" t="s">
        <v>69</v>
      </c>
      <c r="D11" s="13">
        <v>50</v>
      </c>
      <c r="E11" s="11">
        <v>0</v>
      </c>
      <c r="F11" s="11">
        <v>0</v>
      </c>
      <c r="G11" s="11">
        <v>50</v>
      </c>
      <c r="H11" s="11">
        <f t="shared" si="0"/>
        <v>5</v>
      </c>
      <c r="I11" s="11">
        <f>RANK(H11,$H$4:$H$74)</f>
        <v>3</v>
      </c>
      <c r="J11" s="20"/>
      <c r="K11" s="11"/>
      <c r="L11" s="13"/>
      <c r="M11" s="5"/>
      <c r="N11" s="5"/>
      <c r="O11" s="5"/>
      <c r="P11" s="5"/>
    </row>
    <row r="12" ht="18.6" customHeight="1" spans="1:16">
      <c r="A12" s="11">
        <v>7</v>
      </c>
      <c r="B12" s="11">
        <v>22328016</v>
      </c>
      <c r="C12" s="12" t="s">
        <v>22</v>
      </c>
      <c r="D12" s="13">
        <v>50</v>
      </c>
      <c r="E12" s="11">
        <v>0</v>
      </c>
      <c r="F12" s="11">
        <v>0</v>
      </c>
      <c r="G12" s="11">
        <v>50</v>
      </c>
      <c r="H12" s="11">
        <f t="shared" si="0"/>
        <v>5</v>
      </c>
      <c r="I12" s="11">
        <f>RANK(H12,$H$4:$H$74)</f>
        <v>3</v>
      </c>
      <c r="J12" s="20"/>
      <c r="K12" s="11"/>
      <c r="L12" s="13"/>
      <c r="M12" s="5"/>
      <c r="N12" s="5"/>
      <c r="O12" s="5"/>
      <c r="P12" s="5"/>
    </row>
    <row r="13" ht="18.6" customHeight="1" spans="1:16">
      <c r="A13" s="11">
        <v>8</v>
      </c>
      <c r="B13" s="11">
        <v>22328019</v>
      </c>
      <c r="C13" s="12" t="s">
        <v>36</v>
      </c>
      <c r="D13" s="13">
        <v>50</v>
      </c>
      <c r="E13" s="11">
        <v>0</v>
      </c>
      <c r="F13" s="11">
        <v>0</v>
      </c>
      <c r="G13" s="11">
        <v>50</v>
      </c>
      <c r="H13" s="11">
        <f t="shared" si="0"/>
        <v>5</v>
      </c>
      <c r="I13" s="11">
        <f>RANK(H13,$H$4:$H$74)</f>
        <v>3</v>
      </c>
      <c r="J13" s="20"/>
      <c r="K13" s="11"/>
      <c r="L13" s="13"/>
      <c r="M13" s="5"/>
      <c r="N13" s="5"/>
      <c r="O13" s="5"/>
      <c r="P13" s="5"/>
    </row>
    <row r="14" ht="18.6" customHeight="1" spans="1:16">
      <c r="A14" s="11">
        <v>9</v>
      </c>
      <c r="B14" s="11">
        <v>22328021</v>
      </c>
      <c r="C14" s="12" t="s">
        <v>39</v>
      </c>
      <c r="D14" s="13">
        <v>50</v>
      </c>
      <c r="E14" s="11">
        <v>0</v>
      </c>
      <c r="F14" s="11">
        <v>0</v>
      </c>
      <c r="G14" s="11">
        <v>50</v>
      </c>
      <c r="H14" s="11">
        <f t="shared" si="0"/>
        <v>5</v>
      </c>
      <c r="I14" s="11">
        <f>RANK(H14,$H$4:$H$74)</f>
        <v>3</v>
      </c>
      <c r="J14" s="20"/>
      <c r="K14" s="11"/>
      <c r="L14" s="13"/>
      <c r="M14" s="5"/>
      <c r="N14" s="5"/>
      <c r="O14" s="5"/>
      <c r="P14" s="5"/>
    </row>
    <row r="15" ht="18.6" customHeight="1" spans="1:16">
      <c r="A15" s="11">
        <v>10</v>
      </c>
      <c r="B15" s="11">
        <v>22328022</v>
      </c>
      <c r="C15" s="12" t="s">
        <v>40</v>
      </c>
      <c r="D15" s="13">
        <v>50</v>
      </c>
      <c r="E15" s="11">
        <v>0</v>
      </c>
      <c r="F15" s="11">
        <v>0</v>
      </c>
      <c r="G15" s="11">
        <v>50</v>
      </c>
      <c r="H15" s="11">
        <f t="shared" si="0"/>
        <v>5</v>
      </c>
      <c r="I15" s="11">
        <f>RANK(H15,$H$4:$H$74)</f>
        <v>3</v>
      </c>
      <c r="J15" s="20"/>
      <c r="K15" s="11"/>
      <c r="L15" s="13"/>
      <c r="M15" s="5"/>
      <c r="N15" s="5"/>
      <c r="O15" s="5"/>
      <c r="P15" s="5"/>
    </row>
    <row r="16" ht="18.6" customHeight="1" spans="1:16">
      <c r="A16" s="11">
        <v>11</v>
      </c>
      <c r="B16" s="11">
        <v>22328023</v>
      </c>
      <c r="C16" s="12" t="s">
        <v>37</v>
      </c>
      <c r="D16" s="13">
        <v>50</v>
      </c>
      <c r="E16" s="11">
        <v>0</v>
      </c>
      <c r="F16" s="11">
        <v>0</v>
      </c>
      <c r="G16" s="11">
        <v>50</v>
      </c>
      <c r="H16" s="11">
        <f t="shared" si="0"/>
        <v>5</v>
      </c>
      <c r="I16" s="11">
        <f>RANK(H16,$H$4:$H$74)</f>
        <v>3</v>
      </c>
      <c r="J16" s="20"/>
      <c r="K16" s="11"/>
      <c r="L16" s="13"/>
      <c r="M16" s="5"/>
      <c r="N16" s="5"/>
      <c r="O16" s="5"/>
      <c r="P16" s="5"/>
    </row>
    <row r="17" ht="18.6" customHeight="1" spans="1:16">
      <c r="A17" s="11">
        <v>12</v>
      </c>
      <c r="B17" s="11">
        <v>22328025</v>
      </c>
      <c r="C17" s="12" t="s">
        <v>80</v>
      </c>
      <c r="D17" s="13">
        <v>50</v>
      </c>
      <c r="E17" s="11">
        <v>0</v>
      </c>
      <c r="F17" s="11">
        <v>0</v>
      </c>
      <c r="G17" s="11">
        <v>50</v>
      </c>
      <c r="H17" s="11">
        <f t="shared" si="0"/>
        <v>5</v>
      </c>
      <c r="I17" s="11">
        <f>RANK(H17,$H$4:$H$74)</f>
        <v>3</v>
      </c>
      <c r="J17" s="20"/>
      <c r="K17" s="11"/>
      <c r="L17" s="13"/>
      <c r="M17" s="5"/>
      <c r="N17" s="5"/>
      <c r="O17" s="5"/>
      <c r="P17" s="5"/>
    </row>
    <row r="18" ht="18.6" customHeight="1" spans="1:16">
      <c r="A18" s="11">
        <v>13</v>
      </c>
      <c r="B18" s="11">
        <v>22328030</v>
      </c>
      <c r="C18" s="12" t="s">
        <v>59</v>
      </c>
      <c r="D18" s="13">
        <v>50</v>
      </c>
      <c r="E18" s="11">
        <v>0</v>
      </c>
      <c r="F18" s="11">
        <v>0</v>
      </c>
      <c r="G18" s="11">
        <v>50</v>
      </c>
      <c r="H18" s="11">
        <f t="shared" si="0"/>
        <v>5</v>
      </c>
      <c r="I18" s="11">
        <f>RANK(H18,$H$4:$H$74)</f>
        <v>3</v>
      </c>
      <c r="J18" s="20"/>
      <c r="K18" s="11"/>
      <c r="L18" s="13"/>
      <c r="M18" s="5"/>
      <c r="N18" s="5"/>
      <c r="O18" s="5"/>
      <c r="P18" s="5"/>
    </row>
    <row r="19" ht="18.6" customHeight="1" spans="1:16">
      <c r="A19" s="11">
        <v>14</v>
      </c>
      <c r="B19" s="11">
        <v>22328031</v>
      </c>
      <c r="C19" s="12" t="s">
        <v>57</v>
      </c>
      <c r="D19" s="13">
        <v>50</v>
      </c>
      <c r="E19" s="11">
        <v>0</v>
      </c>
      <c r="F19" s="11">
        <v>0</v>
      </c>
      <c r="G19" s="11">
        <v>50</v>
      </c>
      <c r="H19" s="11">
        <f t="shared" si="0"/>
        <v>5</v>
      </c>
      <c r="I19" s="11">
        <f>RANK(H19,$H$4:$H$74)</f>
        <v>3</v>
      </c>
      <c r="J19" s="20"/>
      <c r="K19" s="11"/>
      <c r="L19" s="13"/>
      <c r="M19" s="5"/>
      <c r="N19" s="5"/>
      <c r="O19" s="5"/>
      <c r="P19" s="5"/>
    </row>
    <row r="20" ht="18.6" customHeight="1" spans="1:16">
      <c r="A20" s="11">
        <v>15</v>
      </c>
      <c r="B20" s="11">
        <v>22328032</v>
      </c>
      <c r="C20" s="12" t="s">
        <v>31</v>
      </c>
      <c r="D20" s="13">
        <v>50</v>
      </c>
      <c r="E20" s="11">
        <v>0</v>
      </c>
      <c r="F20" s="11">
        <v>0</v>
      </c>
      <c r="G20" s="11">
        <v>50</v>
      </c>
      <c r="H20" s="11">
        <f t="shared" si="0"/>
        <v>5</v>
      </c>
      <c r="I20" s="11">
        <f>RANK(H20,$H$4:$H$74)</f>
        <v>3</v>
      </c>
      <c r="J20" s="20"/>
      <c r="K20" s="11"/>
      <c r="L20" s="13"/>
      <c r="M20" s="5"/>
      <c r="N20" s="5"/>
      <c r="O20" s="5"/>
      <c r="P20" s="5"/>
    </row>
    <row r="21" ht="18.6" customHeight="1" spans="1:16">
      <c r="A21" s="11">
        <v>16</v>
      </c>
      <c r="B21" s="11">
        <v>22328034</v>
      </c>
      <c r="C21" s="12" t="s">
        <v>43</v>
      </c>
      <c r="D21" s="13">
        <v>50</v>
      </c>
      <c r="E21" s="11">
        <v>0</v>
      </c>
      <c r="F21" s="11">
        <v>0</v>
      </c>
      <c r="G21" s="11">
        <v>50</v>
      </c>
      <c r="H21" s="11">
        <f t="shared" si="0"/>
        <v>5</v>
      </c>
      <c r="I21" s="11">
        <f>RANK(H21,$H$4:$H$74)</f>
        <v>3</v>
      </c>
      <c r="J21" s="20"/>
      <c r="K21" s="11"/>
      <c r="L21" s="13"/>
      <c r="M21" s="5"/>
      <c r="N21" s="5"/>
      <c r="O21" s="5"/>
      <c r="P21" s="5"/>
    </row>
    <row r="22" ht="18.6" customHeight="1" spans="1:16">
      <c r="A22" s="11">
        <v>17</v>
      </c>
      <c r="B22" s="11">
        <v>22328036</v>
      </c>
      <c r="C22" s="12" t="s">
        <v>78</v>
      </c>
      <c r="D22" s="13">
        <v>50</v>
      </c>
      <c r="E22" s="11">
        <v>0</v>
      </c>
      <c r="F22" s="11">
        <v>0</v>
      </c>
      <c r="G22" s="11">
        <v>50</v>
      </c>
      <c r="H22" s="11">
        <f t="shared" si="0"/>
        <v>5</v>
      </c>
      <c r="I22" s="11">
        <f>RANK(H22,$H$4:$H$74)</f>
        <v>3</v>
      </c>
      <c r="J22" s="20"/>
      <c r="K22" s="11"/>
      <c r="L22" s="13"/>
      <c r="M22" s="5"/>
      <c r="N22" s="5"/>
      <c r="O22" s="5"/>
      <c r="P22" s="5"/>
    </row>
    <row r="23" ht="18.6" customHeight="1" spans="1:16">
      <c r="A23" s="11">
        <v>18</v>
      </c>
      <c r="B23" s="11">
        <v>22328038</v>
      </c>
      <c r="C23" s="12" t="s">
        <v>28</v>
      </c>
      <c r="D23" s="13">
        <v>50</v>
      </c>
      <c r="E23" s="11">
        <v>0</v>
      </c>
      <c r="F23" s="11">
        <v>0</v>
      </c>
      <c r="G23" s="11">
        <v>50</v>
      </c>
      <c r="H23" s="11">
        <f t="shared" si="0"/>
        <v>5</v>
      </c>
      <c r="I23" s="11">
        <f>RANK(H23,$H$4:$H$74)</f>
        <v>3</v>
      </c>
      <c r="J23" s="20"/>
      <c r="K23" s="11"/>
      <c r="L23" s="13"/>
      <c r="M23" s="5"/>
      <c r="N23" s="5"/>
      <c r="O23" s="5"/>
      <c r="P23" s="5"/>
    </row>
    <row r="24" ht="18.6" customHeight="1" spans="1:16">
      <c r="A24" s="11">
        <v>19</v>
      </c>
      <c r="B24" s="11">
        <v>22328039</v>
      </c>
      <c r="C24" s="12" t="s">
        <v>18</v>
      </c>
      <c r="D24" s="13">
        <v>50</v>
      </c>
      <c r="E24" s="11">
        <v>0</v>
      </c>
      <c r="F24" s="11">
        <v>0</v>
      </c>
      <c r="G24" s="11">
        <v>50</v>
      </c>
      <c r="H24" s="11">
        <f t="shared" si="0"/>
        <v>5</v>
      </c>
      <c r="I24" s="11">
        <f>RANK(H24,$H$4:$H$74)</f>
        <v>3</v>
      </c>
      <c r="J24" s="20"/>
      <c r="K24" s="11"/>
      <c r="L24" s="13"/>
      <c r="M24" s="5"/>
      <c r="N24" s="5"/>
      <c r="O24" s="5"/>
      <c r="P24" s="5"/>
    </row>
    <row r="25" ht="18.6" customHeight="1" spans="1:16">
      <c r="A25" s="11">
        <v>20</v>
      </c>
      <c r="B25" s="11">
        <v>22328042</v>
      </c>
      <c r="C25" s="12" t="s">
        <v>79</v>
      </c>
      <c r="D25" s="13">
        <v>50</v>
      </c>
      <c r="E25" s="11">
        <v>0</v>
      </c>
      <c r="F25" s="11">
        <v>0</v>
      </c>
      <c r="G25" s="11">
        <v>50</v>
      </c>
      <c r="H25" s="11">
        <f t="shared" si="0"/>
        <v>5</v>
      </c>
      <c r="I25" s="11">
        <f>RANK(H25,$H$4:$H$74)</f>
        <v>3</v>
      </c>
      <c r="J25" s="20"/>
      <c r="K25" s="11"/>
      <c r="L25" s="13"/>
      <c r="M25" s="5"/>
      <c r="N25" s="5"/>
      <c r="O25" s="5"/>
      <c r="P25" s="5"/>
    </row>
    <row r="26" ht="18.6" customHeight="1" spans="1:16">
      <c r="A26" s="11">
        <v>21</v>
      </c>
      <c r="B26" s="14">
        <v>22328003</v>
      </c>
      <c r="C26" s="12" t="s">
        <v>54</v>
      </c>
      <c r="D26" s="13">
        <v>50</v>
      </c>
      <c r="E26" s="11">
        <v>0</v>
      </c>
      <c r="F26" s="11">
        <v>0</v>
      </c>
      <c r="G26" s="11">
        <v>50</v>
      </c>
      <c r="H26" s="11">
        <f t="shared" si="0"/>
        <v>5</v>
      </c>
      <c r="I26" s="11">
        <f>RANK(H26,$H$4:$H$74)</f>
        <v>3</v>
      </c>
      <c r="J26" s="20"/>
      <c r="K26" s="11"/>
      <c r="L26" s="13"/>
      <c r="M26" s="5"/>
      <c r="N26" s="5"/>
      <c r="O26" s="5"/>
      <c r="P26" s="5"/>
    </row>
    <row r="27" ht="18.6" customHeight="1" spans="1:16">
      <c r="A27" s="11">
        <v>22</v>
      </c>
      <c r="B27" s="14">
        <v>22328033</v>
      </c>
      <c r="C27" s="12" t="s">
        <v>32</v>
      </c>
      <c r="D27" s="13">
        <v>50</v>
      </c>
      <c r="E27" s="11">
        <v>0</v>
      </c>
      <c r="F27" s="11">
        <v>0</v>
      </c>
      <c r="G27" s="11">
        <v>50</v>
      </c>
      <c r="H27" s="11">
        <f t="shared" si="0"/>
        <v>5</v>
      </c>
      <c r="I27" s="11">
        <f>RANK(H27,$H$4:$H$74)</f>
        <v>3</v>
      </c>
      <c r="J27" s="20"/>
      <c r="K27" s="11"/>
      <c r="L27" s="13"/>
      <c r="M27" s="5"/>
      <c r="N27" s="5"/>
      <c r="O27" s="5"/>
      <c r="P27" s="5"/>
    </row>
    <row r="28" ht="18.6" customHeight="1" spans="1:16">
      <c r="A28" s="11">
        <v>23</v>
      </c>
      <c r="B28" s="14">
        <v>22328043</v>
      </c>
      <c r="C28" s="12" t="s">
        <v>82</v>
      </c>
      <c r="D28" s="13">
        <v>50</v>
      </c>
      <c r="E28" s="11">
        <v>0</v>
      </c>
      <c r="F28" s="11">
        <v>0</v>
      </c>
      <c r="G28" s="11">
        <v>50</v>
      </c>
      <c r="H28" s="11">
        <f t="shared" si="0"/>
        <v>5</v>
      </c>
      <c r="I28" s="11">
        <f>RANK(H28,$H$4:$H$74)</f>
        <v>3</v>
      </c>
      <c r="J28" s="20"/>
      <c r="K28" s="11"/>
      <c r="L28" s="13"/>
      <c r="M28" s="5"/>
      <c r="N28" s="5"/>
      <c r="O28" s="5"/>
      <c r="P28" s="5"/>
    </row>
    <row r="29" ht="18.6" customHeight="1" spans="1:16">
      <c r="A29" s="11">
        <v>24</v>
      </c>
      <c r="B29" s="14">
        <v>22328046</v>
      </c>
      <c r="C29" s="12" t="s">
        <v>41</v>
      </c>
      <c r="D29" s="13">
        <v>50</v>
      </c>
      <c r="E29" s="11">
        <v>0</v>
      </c>
      <c r="F29" s="11">
        <v>0</v>
      </c>
      <c r="G29" s="11">
        <v>50</v>
      </c>
      <c r="H29" s="11">
        <f t="shared" si="0"/>
        <v>5</v>
      </c>
      <c r="I29" s="11">
        <f>RANK(H29,$H$4:$H$74)</f>
        <v>3</v>
      </c>
      <c r="J29" s="20"/>
      <c r="K29" s="11"/>
      <c r="L29" s="13"/>
      <c r="M29" s="5"/>
      <c r="N29" s="5"/>
      <c r="O29" s="5"/>
      <c r="P29" s="5"/>
    </row>
    <row r="30" ht="18.6" customHeight="1" spans="1:16">
      <c r="A30" s="11">
        <v>25</v>
      </c>
      <c r="B30" s="14">
        <v>22328051</v>
      </c>
      <c r="C30" s="12" t="s">
        <v>47</v>
      </c>
      <c r="D30" s="13">
        <v>50</v>
      </c>
      <c r="E30" s="11">
        <v>0</v>
      </c>
      <c r="F30" s="11">
        <v>0</v>
      </c>
      <c r="G30" s="11">
        <v>50</v>
      </c>
      <c r="H30" s="11">
        <f t="shared" si="0"/>
        <v>5</v>
      </c>
      <c r="I30" s="11">
        <f>RANK(H30,$H$4:$H$74)</f>
        <v>3</v>
      </c>
      <c r="J30" s="20"/>
      <c r="K30" s="11"/>
      <c r="L30" s="13"/>
      <c r="M30" s="5"/>
      <c r="N30" s="5"/>
      <c r="O30" s="5"/>
      <c r="P30" s="5"/>
    </row>
    <row r="31" ht="18.6" customHeight="1" spans="1:16">
      <c r="A31" s="11">
        <v>26</v>
      </c>
      <c r="B31" s="14">
        <v>22328052</v>
      </c>
      <c r="C31" s="12" t="s">
        <v>30</v>
      </c>
      <c r="D31" s="13">
        <v>50</v>
      </c>
      <c r="E31" s="11">
        <v>0</v>
      </c>
      <c r="F31" s="11">
        <v>0</v>
      </c>
      <c r="G31" s="11">
        <v>50</v>
      </c>
      <c r="H31" s="11">
        <f t="shared" si="0"/>
        <v>5</v>
      </c>
      <c r="I31" s="11">
        <f>RANK(H31,$H$4:$H$74)</f>
        <v>3</v>
      </c>
      <c r="J31" s="20"/>
      <c r="K31" s="11"/>
      <c r="L31" s="13"/>
      <c r="M31" s="5"/>
      <c r="N31" s="5"/>
      <c r="O31" s="5"/>
      <c r="P31" s="5"/>
    </row>
    <row r="32" ht="18.6" customHeight="1" spans="1:16">
      <c r="A32" s="11">
        <v>27</v>
      </c>
      <c r="B32" s="14">
        <v>22328056</v>
      </c>
      <c r="C32" s="12" t="s">
        <v>35</v>
      </c>
      <c r="D32" s="13">
        <v>50</v>
      </c>
      <c r="E32" s="11">
        <v>0</v>
      </c>
      <c r="F32" s="11">
        <v>0</v>
      </c>
      <c r="G32" s="11">
        <v>50</v>
      </c>
      <c r="H32" s="11">
        <f t="shared" si="0"/>
        <v>5</v>
      </c>
      <c r="I32" s="11">
        <f>RANK(H32,$H$4:$H$74)</f>
        <v>3</v>
      </c>
      <c r="J32" s="20"/>
      <c r="K32" s="11"/>
      <c r="L32" s="13"/>
      <c r="M32" s="5"/>
      <c r="N32" s="5"/>
      <c r="O32" s="5"/>
      <c r="P32" s="5"/>
    </row>
    <row r="33" ht="18.6" customHeight="1" spans="1:16">
      <c r="A33" s="11">
        <v>28</v>
      </c>
      <c r="B33" s="14">
        <v>22328057</v>
      </c>
      <c r="C33" s="12" t="s">
        <v>29</v>
      </c>
      <c r="D33" s="13">
        <v>50</v>
      </c>
      <c r="E33" s="11">
        <v>0</v>
      </c>
      <c r="F33" s="11">
        <v>0</v>
      </c>
      <c r="G33" s="11">
        <v>50</v>
      </c>
      <c r="H33" s="11">
        <f t="shared" si="0"/>
        <v>5</v>
      </c>
      <c r="I33" s="11">
        <f>RANK(H33,$H$4:$H$74)</f>
        <v>3</v>
      </c>
      <c r="J33" s="20"/>
      <c r="K33" s="11"/>
      <c r="L33" s="13"/>
      <c r="M33" s="5"/>
      <c r="N33" s="5"/>
      <c r="O33" s="5"/>
      <c r="P33" s="5"/>
    </row>
    <row r="34" ht="18.6" customHeight="1" spans="1:16">
      <c r="A34" s="11">
        <v>29</v>
      </c>
      <c r="B34" s="14">
        <v>22328059</v>
      </c>
      <c r="C34" s="12" t="s">
        <v>74</v>
      </c>
      <c r="D34" s="13">
        <v>50</v>
      </c>
      <c r="E34" s="11">
        <v>0</v>
      </c>
      <c r="F34" s="11">
        <v>0</v>
      </c>
      <c r="G34" s="11">
        <v>50</v>
      </c>
      <c r="H34" s="11">
        <f t="shared" si="0"/>
        <v>5</v>
      </c>
      <c r="I34" s="11">
        <f>RANK(H34,$H$4:$H$74)</f>
        <v>3</v>
      </c>
      <c r="J34" s="20"/>
      <c r="K34" s="11"/>
      <c r="L34" s="13"/>
      <c r="M34" s="5"/>
      <c r="N34" s="5"/>
      <c r="O34" s="5"/>
      <c r="P34" s="5"/>
    </row>
    <row r="35" ht="18.6" customHeight="1" spans="1:16">
      <c r="A35" s="11">
        <v>30</v>
      </c>
      <c r="B35" s="14">
        <v>22328060</v>
      </c>
      <c r="C35" s="12" t="s">
        <v>70</v>
      </c>
      <c r="D35" s="13">
        <v>50</v>
      </c>
      <c r="E35" s="11">
        <v>0</v>
      </c>
      <c r="F35" s="11">
        <v>0</v>
      </c>
      <c r="G35" s="11">
        <v>50</v>
      </c>
      <c r="H35" s="11">
        <f t="shared" si="0"/>
        <v>5</v>
      </c>
      <c r="I35" s="11">
        <f>RANK(H35,$H$4:$H$74)</f>
        <v>3</v>
      </c>
      <c r="J35" s="20"/>
      <c r="K35" s="11"/>
      <c r="L35" s="13"/>
      <c r="M35" s="5"/>
      <c r="N35" s="5"/>
      <c r="O35" s="5"/>
      <c r="P35" s="5"/>
    </row>
    <row r="36" ht="18.6" customHeight="1" spans="1:16">
      <c r="A36" s="11">
        <v>31</v>
      </c>
      <c r="B36" s="14">
        <v>22328061</v>
      </c>
      <c r="C36" s="12" t="s">
        <v>84</v>
      </c>
      <c r="D36" s="13">
        <v>50</v>
      </c>
      <c r="E36" s="11">
        <v>0</v>
      </c>
      <c r="F36" s="11">
        <v>0</v>
      </c>
      <c r="G36" s="11">
        <v>50</v>
      </c>
      <c r="H36" s="11">
        <f t="shared" si="0"/>
        <v>5</v>
      </c>
      <c r="I36" s="11">
        <f>RANK(H36,$H$4:$H$74)</f>
        <v>3</v>
      </c>
      <c r="J36" s="20"/>
      <c r="K36" s="11"/>
      <c r="L36" s="13"/>
      <c r="M36" s="5"/>
      <c r="N36" s="5"/>
      <c r="O36" s="5"/>
      <c r="P36" s="5"/>
    </row>
    <row r="37" ht="18.6" customHeight="1" spans="1:16">
      <c r="A37" s="11">
        <v>32</v>
      </c>
      <c r="B37" s="14">
        <v>22328065</v>
      </c>
      <c r="C37" s="12" t="s">
        <v>65</v>
      </c>
      <c r="D37" s="13">
        <v>50</v>
      </c>
      <c r="E37" s="11">
        <v>0</v>
      </c>
      <c r="F37" s="11">
        <v>0</v>
      </c>
      <c r="G37" s="11">
        <v>50</v>
      </c>
      <c r="H37" s="11">
        <f t="shared" si="0"/>
        <v>5</v>
      </c>
      <c r="I37" s="11">
        <f>RANK(H37,$H$4:$H$74)</f>
        <v>3</v>
      </c>
      <c r="J37" s="20"/>
      <c r="K37" s="11"/>
      <c r="L37" s="13"/>
      <c r="M37" s="5"/>
      <c r="N37" s="5"/>
      <c r="O37" s="5"/>
      <c r="P37" s="5"/>
    </row>
    <row r="38" ht="18.6" customHeight="1" spans="1:16">
      <c r="A38" s="11">
        <v>33</v>
      </c>
      <c r="B38" s="14">
        <v>22328066</v>
      </c>
      <c r="C38" s="12" t="s">
        <v>71</v>
      </c>
      <c r="D38" s="13">
        <v>50</v>
      </c>
      <c r="E38" s="11">
        <v>0</v>
      </c>
      <c r="F38" s="11">
        <v>0</v>
      </c>
      <c r="G38" s="11">
        <v>50</v>
      </c>
      <c r="H38" s="11">
        <f t="shared" si="0"/>
        <v>5</v>
      </c>
      <c r="I38" s="11">
        <f>RANK(H38,$H$4:$H$74)</f>
        <v>3</v>
      </c>
      <c r="J38" s="20"/>
      <c r="K38" s="11"/>
      <c r="L38" s="13"/>
      <c r="M38" s="5"/>
      <c r="N38" s="5"/>
      <c r="O38" s="5"/>
      <c r="P38" s="5"/>
    </row>
    <row r="39" ht="18.6" customHeight="1" spans="1:16">
      <c r="A39" s="11">
        <v>34</v>
      </c>
      <c r="B39" s="14">
        <v>22328069</v>
      </c>
      <c r="C39" s="12" t="s">
        <v>87</v>
      </c>
      <c r="D39" s="13">
        <v>50</v>
      </c>
      <c r="E39" s="11">
        <v>0</v>
      </c>
      <c r="F39" s="11">
        <v>0</v>
      </c>
      <c r="G39" s="11">
        <v>50</v>
      </c>
      <c r="H39" s="11">
        <f t="shared" si="0"/>
        <v>5</v>
      </c>
      <c r="I39" s="11">
        <f>RANK(H39,$H$4:$H$74)</f>
        <v>3</v>
      </c>
      <c r="J39" s="20"/>
      <c r="K39" s="11"/>
      <c r="L39" s="13"/>
      <c r="M39" s="5"/>
      <c r="N39" s="5"/>
      <c r="O39" s="5"/>
      <c r="P39" s="5"/>
    </row>
    <row r="40" ht="18.6" customHeight="1" spans="1:16">
      <c r="A40" s="11">
        <v>35</v>
      </c>
      <c r="B40" s="14">
        <v>22328072</v>
      </c>
      <c r="C40" s="12" t="s">
        <v>46</v>
      </c>
      <c r="D40" s="13">
        <v>50</v>
      </c>
      <c r="E40" s="11">
        <v>0</v>
      </c>
      <c r="F40" s="11">
        <v>0</v>
      </c>
      <c r="G40" s="11">
        <v>50</v>
      </c>
      <c r="H40" s="11">
        <f t="shared" si="0"/>
        <v>5</v>
      </c>
      <c r="I40" s="11">
        <f>RANK(H40,$H$4:$H$74)</f>
        <v>3</v>
      </c>
      <c r="J40" s="20"/>
      <c r="K40" s="11"/>
      <c r="L40" s="13"/>
      <c r="M40" s="5"/>
      <c r="N40" s="5"/>
      <c r="O40" s="5"/>
      <c r="P40" s="5"/>
    </row>
    <row r="41" ht="18.6" customHeight="1" spans="1:16">
      <c r="A41" s="11">
        <v>36</v>
      </c>
      <c r="B41" s="14">
        <v>22328075</v>
      </c>
      <c r="C41" s="12" t="s">
        <v>88</v>
      </c>
      <c r="D41" s="13">
        <v>50</v>
      </c>
      <c r="E41" s="11">
        <v>0</v>
      </c>
      <c r="F41" s="11">
        <v>0</v>
      </c>
      <c r="G41" s="11">
        <v>50</v>
      </c>
      <c r="H41" s="11">
        <f t="shared" si="0"/>
        <v>5</v>
      </c>
      <c r="I41" s="11">
        <f>RANK(H41,$H$4:$H$74)</f>
        <v>3</v>
      </c>
      <c r="J41" s="20"/>
      <c r="K41" s="11"/>
      <c r="L41" s="13"/>
      <c r="M41" s="5"/>
      <c r="N41" s="5"/>
      <c r="O41" s="5"/>
      <c r="P41" s="5"/>
    </row>
    <row r="42" ht="18.6" customHeight="1" spans="1:16">
      <c r="A42" s="11">
        <v>37</v>
      </c>
      <c r="B42" s="14">
        <v>22328082</v>
      </c>
      <c r="C42" s="12" t="s">
        <v>26</v>
      </c>
      <c r="D42" s="13">
        <v>50</v>
      </c>
      <c r="E42" s="11">
        <v>0</v>
      </c>
      <c r="F42" s="11">
        <v>0</v>
      </c>
      <c r="G42" s="11">
        <v>50</v>
      </c>
      <c r="H42" s="11">
        <f t="shared" si="0"/>
        <v>5</v>
      </c>
      <c r="I42" s="11">
        <f>RANK(H42,$H$4:$H$74)</f>
        <v>3</v>
      </c>
      <c r="J42" s="20"/>
      <c r="K42" s="11"/>
      <c r="L42" s="13"/>
      <c r="M42" s="5"/>
      <c r="N42" s="5"/>
      <c r="O42" s="5"/>
      <c r="P42" s="5"/>
    </row>
    <row r="43" ht="18.6" customHeight="1" spans="1:16">
      <c r="A43" s="11">
        <v>38</v>
      </c>
      <c r="B43" s="14">
        <v>22328094</v>
      </c>
      <c r="C43" s="12" t="s">
        <v>67</v>
      </c>
      <c r="D43" s="13">
        <v>50</v>
      </c>
      <c r="E43" s="11">
        <v>0</v>
      </c>
      <c r="F43" s="11">
        <v>0</v>
      </c>
      <c r="G43" s="11">
        <v>50</v>
      </c>
      <c r="H43" s="11">
        <f t="shared" si="0"/>
        <v>5</v>
      </c>
      <c r="I43" s="11">
        <f>RANK(H43,$H$4:$H$74)</f>
        <v>3</v>
      </c>
      <c r="J43" s="20"/>
      <c r="K43" s="11"/>
      <c r="L43" s="13"/>
      <c r="M43" s="5"/>
      <c r="N43" s="5"/>
      <c r="O43" s="5"/>
      <c r="P43" s="5"/>
    </row>
    <row r="44" ht="18.6" customHeight="1" spans="1:16">
      <c r="A44" s="11">
        <v>39</v>
      </c>
      <c r="B44" s="15">
        <v>22328045</v>
      </c>
      <c r="C44" s="16" t="s">
        <v>20</v>
      </c>
      <c r="D44" s="13">
        <v>50</v>
      </c>
      <c r="E44" s="11">
        <v>0</v>
      </c>
      <c r="F44" s="11">
        <v>0</v>
      </c>
      <c r="G44" s="11">
        <v>50</v>
      </c>
      <c r="H44" s="11">
        <f t="shared" si="0"/>
        <v>5</v>
      </c>
      <c r="I44" s="11">
        <f>RANK(H44,$H$4:$H$74)</f>
        <v>3</v>
      </c>
      <c r="J44" s="20"/>
      <c r="K44" s="11"/>
      <c r="L44" s="13"/>
      <c r="M44" s="5"/>
      <c r="N44" s="5"/>
      <c r="O44" s="5"/>
      <c r="P44" s="5"/>
    </row>
    <row r="45" ht="18.6" customHeight="1" spans="1:16">
      <c r="A45" s="11">
        <v>40</v>
      </c>
      <c r="B45" s="15">
        <v>22328048</v>
      </c>
      <c r="C45" s="16" t="s">
        <v>33</v>
      </c>
      <c r="D45" s="13">
        <v>50</v>
      </c>
      <c r="E45" s="11">
        <v>0</v>
      </c>
      <c r="F45" s="11">
        <v>0</v>
      </c>
      <c r="G45" s="11">
        <v>50</v>
      </c>
      <c r="H45" s="11">
        <f t="shared" si="0"/>
        <v>5</v>
      </c>
      <c r="I45" s="11">
        <f>RANK(H45,$H$4:$H$74)</f>
        <v>3</v>
      </c>
      <c r="J45" s="20"/>
      <c r="K45" s="11"/>
      <c r="L45" s="13"/>
      <c r="M45" s="5"/>
      <c r="N45" s="5"/>
      <c r="O45" s="5"/>
      <c r="P45" s="5"/>
    </row>
    <row r="46" ht="18.6" customHeight="1" spans="1:16">
      <c r="A46" s="11">
        <v>41</v>
      </c>
      <c r="B46" s="15">
        <v>22328068</v>
      </c>
      <c r="C46" s="16" t="s">
        <v>83</v>
      </c>
      <c r="D46" s="13">
        <v>50</v>
      </c>
      <c r="E46" s="11">
        <v>0</v>
      </c>
      <c r="F46" s="11">
        <v>0</v>
      </c>
      <c r="G46" s="11">
        <v>50</v>
      </c>
      <c r="H46" s="11">
        <f t="shared" si="0"/>
        <v>5</v>
      </c>
      <c r="I46" s="11">
        <f>RANK(H46,$H$4:$H$74)</f>
        <v>3</v>
      </c>
      <c r="J46" s="20"/>
      <c r="K46" s="11"/>
      <c r="L46" s="13"/>
      <c r="M46" s="5"/>
      <c r="N46" s="5"/>
      <c r="O46" s="5"/>
      <c r="P46" s="5"/>
    </row>
    <row r="47" ht="18.6" customHeight="1" spans="1:16">
      <c r="A47" s="11">
        <v>42</v>
      </c>
      <c r="B47" s="15">
        <v>22328085</v>
      </c>
      <c r="C47" s="16" t="s">
        <v>64</v>
      </c>
      <c r="D47" s="13">
        <v>50</v>
      </c>
      <c r="E47" s="11">
        <v>0</v>
      </c>
      <c r="F47" s="11">
        <v>0</v>
      </c>
      <c r="G47" s="11">
        <v>50</v>
      </c>
      <c r="H47" s="11">
        <f t="shared" si="0"/>
        <v>5</v>
      </c>
      <c r="I47" s="11">
        <f>RANK(H47,$H$4:$H$74)</f>
        <v>3</v>
      </c>
      <c r="J47" s="20"/>
      <c r="K47" s="11"/>
      <c r="L47" s="13"/>
      <c r="M47" s="5"/>
      <c r="N47" s="5"/>
      <c r="O47" s="5"/>
      <c r="P47" s="5"/>
    </row>
    <row r="48" ht="18.6" customHeight="1" spans="1:16">
      <c r="A48" s="11">
        <v>43</v>
      </c>
      <c r="B48" s="15">
        <v>22328086</v>
      </c>
      <c r="C48" s="16" t="s">
        <v>68</v>
      </c>
      <c r="D48" s="13">
        <v>50</v>
      </c>
      <c r="E48" s="11">
        <v>0</v>
      </c>
      <c r="F48" s="11">
        <v>0</v>
      </c>
      <c r="G48" s="11">
        <v>50</v>
      </c>
      <c r="H48" s="11">
        <f t="shared" si="0"/>
        <v>5</v>
      </c>
      <c r="I48" s="11">
        <f>RANK(H48,$H$4:$H$74)</f>
        <v>3</v>
      </c>
      <c r="J48" s="20"/>
      <c r="K48" s="11"/>
      <c r="L48" s="13"/>
      <c r="M48" s="5"/>
      <c r="N48" s="5"/>
      <c r="O48" s="5"/>
      <c r="P48" s="5"/>
    </row>
    <row r="49" ht="18.6" customHeight="1" spans="1:16">
      <c r="A49" s="11">
        <v>44</v>
      </c>
      <c r="B49" s="15">
        <v>22328101</v>
      </c>
      <c r="C49" s="16" t="s">
        <v>86</v>
      </c>
      <c r="D49" s="13">
        <v>50</v>
      </c>
      <c r="E49" s="11">
        <v>0</v>
      </c>
      <c r="F49" s="11">
        <v>0</v>
      </c>
      <c r="G49" s="11">
        <v>50</v>
      </c>
      <c r="H49" s="11">
        <f t="shared" si="0"/>
        <v>5</v>
      </c>
      <c r="I49" s="11">
        <f>RANK(H49,$H$4:$H$74)</f>
        <v>3</v>
      </c>
      <c r="J49" s="20"/>
      <c r="K49" s="11"/>
      <c r="L49" s="13"/>
      <c r="M49" s="5"/>
      <c r="N49" s="5"/>
      <c r="O49" s="5"/>
      <c r="P49" s="5"/>
    </row>
    <row r="50" ht="18.6" customHeight="1" spans="1:16">
      <c r="A50" s="11">
        <v>45</v>
      </c>
      <c r="B50" s="15">
        <v>22328106</v>
      </c>
      <c r="C50" s="16" t="s">
        <v>48</v>
      </c>
      <c r="D50" s="13">
        <v>50</v>
      </c>
      <c r="E50" s="11">
        <v>0</v>
      </c>
      <c r="F50" s="11">
        <v>0</v>
      </c>
      <c r="G50" s="11">
        <v>50</v>
      </c>
      <c r="H50" s="11">
        <f t="shared" si="0"/>
        <v>5</v>
      </c>
      <c r="I50" s="11">
        <f>RANK(H50,$H$4:$H$74)</f>
        <v>3</v>
      </c>
      <c r="J50" s="20"/>
      <c r="K50" s="11"/>
      <c r="L50" s="13"/>
      <c r="M50" s="5"/>
      <c r="N50" s="5"/>
      <c r="O50" s="5"/>
      <c r="P50" s="5"/>
    </row>
    <row r="51" ht="18.6" customHeight="1" spans="1:16">
      <c r="A51" s="11">
        <v>46</v>
      </c>
      <c r="B51" s="15">
        <v>22328108</v>
      </c>
      <c r="C51" s="16" t="s">
        <v>60</v>
      </c>
      <c r="D51" s="13">
        <v>50</v>
      </c>
      <c r="E51" s="11">
        <v>0</v>
      </c>
      <c r="F51" s="11">
        <v>0</v>
      </c>
      <c r="G51" s="11">
        <v>50</v>
      </c>
      <c r="H51" s="11">
        <f t="shared" si="0"/>
        <v>5</v>
      </c>
      <c r="I51" s="11">
        <f>RANK(H51,$H$4:$H$74)</f>
        <v>3</v>
      </c>
      <c r="J51" s="20"/>
      <c r="K51" s="11"/>
      <c r="L51" s="13"/>
      <c r="M51" s="5"/>
      <c r="N51" s="5"/>
      <c r="O51" s="5"/>
      <c r="P51" s="5"/>
    </row>
    <row r="52" ht="18.6" customHeight="1" spans="1:16">
      <c r="A52" s="11">
        <v>47</v>
      </c>
      <c r="B52" s="15">
        <v>22328109</v>
      </c>
      <c r="C52" s="16" t="s">
        <v>73</v>
      </c>
      <c r="D52" s="13">
        <v>50</v>
      </c>
      <c r="E52" s="11">
        <v>0</v>
      </c>
      <c r="F52" s="11">
        <v>0</v>
      </c>
      <c r="G52" s="11">
        <v>50</v>
      </c>
      <c r="H52" s="11">
        <f t="shared" si="0"/>
        <v>5</v>
      </c>
      <c r="I52" s="11">
        <f>RANK(H52,$H$4:$H$74)</f>
        <v>3</v>
      </c>
      <c r="J52" s="20"/>
      <c r="K52" s="11"/>
      <c r="L52" s="13"/>
      <c r="M52" s="5"/>
      <c r="N52" s="5"/>
      <c r="O52" s="5"/>
      <c r="P52" s="5"/>
    </row>
    <row r="53" ht="18.6" customHeight="1" spans="1:16">
      <c r="A53" s="11">
        <v>48</v>
      </c>
      <c r="B53" s="15">
        <v>22328112</v>
      </c>
      <c r="C53" s="16" t="s">
        <v>89</v>
      </c>
      <c r="D53" s="13">
        <v>50</v>
      </c>
      <c r="E53" s="11">
        <v>0</v>
      </c>
      <c r="F53" s="11">
        <v>0</v>
      </c>
      <c r="G53" s="11">
        <v>50</v>
      </c>
      <c r="H53" s="11">
        <f t="shared" si="0"/>
        <v>5</v>
      </c>
      <c r="I53" s="11">
        <f>RANK(H53,$H$4:$H$74)</f>
        <v>3</v>
      </c>
      <c r="J53" s="20"/>
      <c r="K53" s="11"/>
      <c r="L53" s="13"/>
      <c r="M53" s="5"/>
      <c r="N53" s="5"/>
      <c r="O53" s="5"/>
      <c r="P53" s="5"/>
    </row>
    <row r="54" ht="18.6" customHeight="1" spans="1:16">
      <c r="A54" s="11">
        <v>49</v>
      </c>
      <c r="B54" s="15">
        <v>22328128</v>
      </c>
      <c r="C54" s="16" t="s">
        <v>85</v>
      </c>
      <c r="D54" s="13">
        <v>50</v>
      </c>
      <c r="E54" s="11">
        <v>0</v>
      </c>
      <c r="F54" s="11">
        <v>0</v>
      </c>
      <c r="G54" s="11">
        <v>50</v>
      </c>
      <c r="H54" s="11">
        <f t="shared" si="0"/>
        <v>5</v>
      </c>
      <c r="I54" s="11">
        <f>RANK(H54,$H$4:$H$74)</f>
        <v>3</v>
      </c>
      <c r="J54" s="20"/>
      <c r="K54" s="11"/>
      <c r="L54" s="13"/>
      <c r="M54" s="5"/>
      <c r="N54" s="5"/>
      <c r="O54" s="5"/>
      <c r="P54" s="5"/>
    </row>
    <row r="55" ht="18.6" customHeight="1" spans="1:16">
      <c r="A55" s="11">
        <v>50</v>
      </c>
      <c r="B55" s="15">
        <v>22328129</v>
      </c>
      <c r="C55" s="16" t="s">
        <v>34</v>
      </c>
      <c r="D55" s="13">
        <v>50</v>
      </c>
      <c r="E55" s="11">
        <v>0</v>
      </c>
      <c r="F55" s="11">
        <v>0</v>
      </c>
      <c r="G55" s="11">
        <v>50</v>
      </c>
      <c r="H55" s="11">
        <f t="shared" si="0"/>
        <v>5</v>
      </c>
      <c r="I55" s="11">
        <f>RANK(H55,$H$4:$H$74)</f>
        <v>3</v>
      </c>
      <c r="J55" s="20"/>
      <c r="K55" s="11"/>
      <c r="L55" s="13"/>
      <c r="M55" s="5"/>
      <c r="N55" s="5"/>
      <c r="O55" s="5"/>
      <c r="P55" s="5"/>
    </row>
    <row r="56" ht="18.6" customHeight="1" spans="1:16">
      <c r="A56" s="11">
        <v>51</v>
      </c>
      <c r="B56" s="11">
        <v>22328116</v>
      </c>
      <c r="C56" s="12" t="s">
        <v>63</v>
      </c>
      <c r="D56" s="13">
        <v>50</v>
      </c>
      <c r="E56" s="11">
        <v>0</v>
      </c>
      <c r="F56" s="11">
        <v>0</v>
      </c>
      <c r="G56" s="11">
        <v>50</v>
      </c>
      <c r="H56" s="11">
        <f t="shared" si="0"/>
        <v>5</v>
      </c>
      <c r="I56" s="11">
        <f>RANK(H56,$H$4:$H$74)</f>
        <v>3</v>
      </c>
      <c r="J56" s="20"/>
      <c r="K56" s="11"/>
      <c r="L56" s="13"/>
      <c r="M56" s="5"/>
      <c r="N56" s="5"/>
      <c r="O56" s="5"/>
      <c r="P56" s="5"/>
    </row>
    <row r="57" ht="18.6" customHeight="1" spans="1:16">
      <c r="A57" s="11">
        <v>52</v>
      </c>
      <c r="B57" s="11">
        <v>22328120</v>
      </c>
      <c r="C57" s="12" t="s">
        <v>38</v>
      </c>
      <c r="D57" s="13">
        <v>50</v>
      </c>
      <c r="E57" s="11">
        <v>0</v>
      </c>
      <c r="F57" s="11">
        <v>0</v>
      </c>
      <c r="G57" s="11">
        <v>50</v>
      </c>
      <c r="H57" s="11">
        <f t="shared" si="0"/>
        <v>5</v>
      </c>
      <c r="I57" s="11">
        <f>RANK(H57,$H$4:$H$74)</f>
        <v>3</v>
      </c>
      <c r="J57" s="20"/>
      <c r="K57" s="11"/>
      <c r="L57" s="13"/>
      <c r="M57" s="5"/>
      <c r="N57" s="5"/>
      <c r="O57" s="5"/>
      <c r="P57" s="5"/>
    </row>
    <row r="58" ht="18.6" customHeight="1" spans="1:16">
      <c r="A58" s="11">
        <v>53</v>
      </c>
      <c r="B58" s="11">
        <v>22328121</v>
      </c>
      <c r="C58" s="12" t="s">
        <v>21</v>
      </c>
      <c r="D58" s="13">
        <v>50</v>
      </c>
      <c r="E58" s="11">
        <v>0</v>
      </c>
      <c r="F58" s="11">
        <v>0</v>
      </c>
      <c r="G58" s="11">
        <v>50</v>
      </c>
      <c r="H58" s="11">
        <f t="shared" si="0"/>
        <v>5</v>
      </c>
      <c r="I58" s="11">
        <f>RANK(H58,$H$4:$H$74)</f>
        <v>3</v>
      </c>
      <c r="J58" s="20"/>
      <c r="K58" s="11"/>
      <c r="L58" s="13"/>
      <c r="M58" s="5"/>
      <c r="N58" s="5"/>
      <c r="O58" s="5"/>
      <c r="P58" s="5"/>
    </row>
    <row r="59" ht="18.6" customHeight="1" spans="1:16">
      <c r="A59" s="11">
        <v>54</v>
      </c>
      <c r="B59" s="11">
        <v>22328124</v>
      </c>
      <c r="C59" s="12" t="s">
        <v>25</v>
      </c>
      <c r="D59" s="13">
        <v>50</v>
      </c>
      <c r="E59" s="11">
        <v>0</v>
      </c>
      <c r="F59" s="11">
        <v>0</v>
      </c>
      <c r="G59" s="11">
        <v>50</v>
      </c>
      <c r="H59" s="11">
        <f t="shared" si="0"/>
        <v>5</v>
      </c>
      <c r="I59" s="11">
        <f>RANK(H59,$H$4:$H$74)</f>
        <v>3</v>
      </c>
      <c r="J59" s="20"/>
      <c r="K59" s="11"/>
      <c r="L59" s="13"/>
      <c r="M59" s="5"/>
      <c r="N59" s="5"/>
      <c r="O59" s="5"/>
      <c r="P59" s="5"/>
    </row>
    <row r="60" ht="18.6" customHeight="1" spans="1:16">
      <c r="A60" s="11">
        <v>55</v>
      </c>
      <c r="B60" s="11">
        <v>22328125</v>
      </c>
      <c r="C60" s="12" t="s">
        <v>81</v>
      </c>
      <c r="D60" s="13">
        <v>50</v>
      </c>
      <c r="E60" s="11">
        <v>0</v>
      </c>
      <c r="F60" s="11">
        <v>0</v>
      </c>
      <c r="G60" s="11">
        <v>50</v>
      </c>
      <c r="H60" s="11">
        <f t="shared" si="0"/>
        <v>5</v>
      </c>
      <c r="I60" s="11">
        <f>RANK(H60,$H$4:$H$74)</f>
        <v>3</v>
      </c>
      <c r="J60" s="20"/>
      <c r="K60" s="11"/>
      <c r="L60" s="13"/>
      <c r="M60" s="5"/>
      <c r="N60" s="5"/>
      <c r="O60" s="5"/>
      <c r="P60" s="5"/>
    </row>
    <row r="61" ht="18.6" customHeight="1" spans="1:16">
      <c r="A61" s="11">
        <v>56</v>
      </c>
      <c r="B61" s="11">
        <v>22328126</v>
      </c>
      <c r="C61" s="12" t="s">
        <v>76</v>
      </c>
      <c r="D61" s="13">
        <v>50</v>
      </c>
      <c r="E61" s="11">
        <v>0</v>
      </c>
      <c r="F61" s="11">
        <v>0</v>
      </c>
      <c r="G61" s="11">
        <v>50</v>
      </c>
      <c r="H61" s="11">
        <f t="shared" si="0"/>
        <v>5</v>
      </c>
      <c r="I61" s="11">
        <f>RANK(H61,$H$4:$H$74)</f>
        <v>3</v>
      </c>
      <c r="J61" s="20"/>
      <c r="K61" s="11"/>
      <c r="L61" s="13"/>
      <c r="M61" s="5"/>
      <c r="N61" s="5"/>
      <c r="O61" s="5"/>
      <c r="P61" s="5"/>
    </row>
    <row r="62" ht="18.6" customHeight="1" spans="1:16">
      <c r="A62" s="11">
        <v>57</v>
      </c>
      <c r="B62" s="11">
        <v>22328132</v>
      </c>
      <c r="C62" s="12" t="s">
        <v>55</v>
      </c>
      <c r="D62" s="13">
        <v>50</v>
      </c>
      <c r="E62" s="11">
        <v>0</v>
      </c>
      <c r="F62" s="11">
        <v>0</v>
      </c>
      <c r="G62" s="11">
        <v>50</v>
      </c>
      <c r="H62" s="11">
        <f t="shared" si="0"/>
        <v>5</v>
      </c>
      <c r="I62" s="11">
        <f>RANK(H62,$H$4:$H$74)</f>
        <v>3</v>
      </c>
      <c r="J62" s="20"/>
      <c r="K62" s="11"/>
      <c r="L62" s="13"/>
      <c r="M62" s="5"/>
      <c r="N62" s="5"/>
      <c r="O62" s="5"/>
      <c r="P62" s="5"/>
    </row>
    <row r="63" ht="18.6" customHeight="1" spans="1:16">
      <c r="A63" s="11">
        <v>58</v>
      </c>
      <c r="B63" s="11">
        <v>22328134</v>
      </c>
      <c r="C63" s="12" t="s">
        <v>24</v>
      </c>
      <c r="D63" s="13">
        <v>50</v>
      </c>
      <c r="E63" s="11">
        <v>0</v>
      </c>
      <c r="F63" s="11">
        <v>0</v>
      </c>
      <c r="G63" s="11">
        <v>50</v>
      </c>
      <c r="H63" s="11">
        <f t="shared" si="0"/>
        <v>5</v>
      </c>
      <c r="I63" s="11">
        <f>RANK(H63,$H$4:$H$74)</f>
        <v>3</v>
      </c>
      <c r="J63" s="20"/>
      <c r="K63" s="11"/>
      <c r="L63" s="13"/>
      <c r="M63" s="5"/>
      <c r="N63" s="5"/>
      <c r="O63" s="5"/>
      <c r="P63" s="5"/>
    </row>
    <row r="64" ht="18.6" customHeight="1" spans="1:16">
      <c r="A64" s="11">
        <v>59</v>
      </c>
      <c r="B64" s="11">
        <v>22328135</v>
      </c>
      <c r="C64" s="12" t="s">
        <v>50</v>
      </c>
      <c r="D64" s="13">
        <v>50</v>
      </c>
      <c r="E64" s="11">
        <v>0</v>
      </c>
      <c r="F64" s="11">
        <v>0</v>
      </c>
      <c r="G64" s="11">
        <v>50</v>
      </c>
      <c r="H64" s="11">
        <f t="shared" si="0"/>
        <v>5</v>
      </c>
      <c r="I64" s="11">
        <f>RANK(H64,$H$4:$H$74)</f>
        <v>3</v>
      </c>
      <c r="J64" s="20"/>
      <c r="K64" s="11"/>
      <c r="L64" s="13"/>
      <c r="M64" s="5"/>
      <c r="N64" s="5"/>
      <c r="O64" s="5"/>
      <c r="P64" s="5"/>
    </row>
    <row r="65" ht="18.6" customHeight="1" spans="1:16">
      <c r="A65" s="11">
        <v>60</v>
      </c>
      <c r="B65" s="11">
        <v>22328139</v>
      </c>
      <c r="C65" s="12" t="s">
        <v>91</v>
      </c>
      <c r="D65" s="13">
        <v>50</v>
      </c>
      <c r="E65" s="11">
        <v>0</v>
      </c>
      <c r="F65" s="11">
        <v>0</v>
      </c>
      <c r="G65" s="11">
        <v>50</v>
      </c>
      <c r="H65" s="11">
        <f t="shared" si="0"/>
        <v>5</v>
      </c>
      <c r="I65" s="11">
        <f>RANK(H65,$H$4:$H$74)</f>
        <v>3</v>
      </c>
      <c r="J65" s="20"/>
      <c r="K65" s="11"/>
      <c r="L65" s="13"/>
      <c r="M65" s="5"/>
      <c r="N65" s="5"/>
      <c r="O65" s="5"/>
      <c r="P65" s="5"/>
    </row>
    <row r="66" ht="20" customHeight="1" spans="1:16">
      <c r="A66" s="11">
        <v>61</v>
      </c>
      <c r="B66" s="11">
        <v>22328142</v>
      </c>
      <c r="C66" s="12" t="s">
        <v>51</v>
      </c>
      <c r="D66" s="13">
        <v>50</v>
      </c>
      <c r="E66" s="11">
        <v>0</v>
      </c>
      <c r="F66" s="11">
        <v>0</v>
      </c>
      <c r="G66" s="11">
        <v>50</v>
      </c>
      <c r="H66" s="11">
        <f t="shared" si="0"/>
        <v>5</v>
      </c>
      <c r="I66" s="11">
        <f>RANK(H66,$H$4:$H$74)</f>
        <v>3</v>
      </c>
      <c r="J66" s="20"/>
      <c r="K66" s="11"/>
      <c r="L66" s="13"/>
      <c r="M66" s="5"/>
      <c r="N66" s="5"/>
      <c r="O66" s="5"/>
      <c r="P66" s="5"/>
    </row>
    <row r="67" ht="18.6" customHeight="1" spans="1:16">
      <c r="A67" s="11">
        <v>62</v>
      </c>
      <c r="B67" s="11">
        <v>22328144</v>
      </c>
      <c r="C67" s="12" t="s">
        <v>61</v>
      </c>
      <c r="D67" s="13">
        <v>50</v>
      </c>
      <c r="E67" s="11">
        <v>0</v>
      </c>
      <c r="F67" s="11">
        <v>0</v>
      </c>
      <c r="G67" s="11">
        <v>50</v>
      </c>
      <c r="H67" s="11">
        <f t="shared" si="0"/>
        <v>5</v>
      </c>
      <c r="I67" s="11">
        <f>RANK(H67,$H$4:$H$74)</f>
        <v>3</v>
      </c>
      <c r="J67" s="20"/>
      <c r="K67" s="11"/>
      <c r="L67" s="13"/>
      <c r="M67" s="5"/>
      <c r="N67" s="5"/>
      <c r="O67" s="5"/>
      <c r="P67" s="5"/>
    </row>
    <row r="68" ht="18.6" customHeight="1" spans="1:16">
      <c r="A68" s="11">
        <v>64</v>
      </c>
      <c r="B68" s="11">
        <v>22328146</v>
      </c>
      <c r="C68" s="12" t="s">
        <v>52</v>
      </c>
      <c r="D68" s="13">
        <v>50</v>
      </c>
      <c r="E68" s="11">
        <v>0</v>
      </c>
      <c r="F68" s="11">
        <v>0</v>
      </c>
      <c r="G68" s="11">
        <v>50</v>
      </c>
      <c r="H68" s="11">
        <f t="shared" ref="H68:H74" si="1">SUM(G68*0.1)</f>
        <v>5</v>
      </c>
      <c r="I68" s="11">
        <f>RANK(H68,$H$4:$H$74)</f>
        <v>3</v>
      </c>
      <c r="J68" s="20"/>
      <c r="K68" s="11"/>
      <c r="L68" s="13"/>
      <c r="M68" s="5"/>
      <c r="N68" s="5"/>
      <c r="O68" s="5"/>
      <c r="P68" s="5"/>
    </row>
    <row r="69" ht="18.6" customHeight="1" spans="1:16">
      <c r="A69" s="11">
        <v>65</v>
      </c>
      <c r="B69" s="11">
        <v>22328148</v>
      </c>
      <c r="C69" s="12" t="s">
        <v>44</v>
      </c>
      <c r="D69" s="13">
        <v>50</v>
      </c>
      <c r="E69" s="11">
        <v>0</v>
      </c>
      <c r="F69" s="11">
        <v>0</v>
      </c>
      <c r="G69" s="11">
        <v>50</v>
      </c>
      <c r="H69" s="11">
        <f t="shared" si="1"/>
        <v>5</v>
      </c>
      <c r="I69" s="11">
        <f>RANK(H69,$H$4:$H$74)</f>
        <v>3</v>
      </c>
      <c r="J69" s="20"/>
      <c r="K69" s="11"/>
      <c r="L69" s="13"/>
      <c r="M69" s="5"/>
      <c r="N69" s="5"/>
      <c r="O69" s="5"/>
      <c r="P69" s="5"/>
    </row>
    <row r="70" ht="18.6" customHeight="1" spans="1:16">
      <c r="A70" s="11">
        <v>66</v>
      </c>
      <c r="B70" s="11">
        <v>22328149</v>
      </c>
      <c r="C70" s="12" t="s">
        <v>62</v>
      </c>
      <c r="D70" s="13">
        <v>50</v>
      </c>
      <c r="E70" s="11">
        <v>0</v>
      </c>
      <c r="F70" s="11">
        <v>0</v>
      </c>
      <c r="G70" s="11">
        <v>50</v>
      </c>
      <c r="H70" s="11">
        <f t="shared" si="1"/>
        <v>5</v>
      </c>
      <c r="I70" s="11">
        <f>RANK(H70,$H$4:$H$74)</f>
        <v>3</v>
      </c>
      <c r="J70" s="20"/>
      <c r="K70" s="11"/>
      <c r="L70" s="13"/>
      <c r="M70" s="5"/>
      <c r="N70" s="5"/>
      <c r="O70" s="5"/>
      <c r="P70" s="5"/>
    </row>
    <row r="71" ht="18.6" customHeight="1" spans="1:16">
      <c r="A71" s="11">
        <v>67</v>
      </c>
      <c r="B71" s="11">
        <v>22328151</v>
      </c>
      <c r="C71" s="12" t="s">
        <v>90</v>
      </c>
      <c r="D71" s="13">
        <v>50</v>
      </c>
      <c r="E71" s="11">
        <v>0</v>
      </c>
      <c r="F71" s="11">
        <v>0</v>
      </c>
      <c r="G71" s="11">
        <v>50</v>
      </c>
      <c r="H71" s="11">
        <f t="shared" si="1"/>
        <v>5</v>
      </c>
      <c r="I71" s="11">
        <f>RANK(H71,$H$4:$H$74)</f>
        <v>0</v>
      </c>
      <c r="J71" s="20"/>
      <c r="K71" s="11"/>
      <c r="L71" s="13"/>
      <c r="M71" s="5"/>
      <c r="N71" s="5"/>
      <c r="O71" s="5"/>
      <c r="P71" s="5"/>
    </row>
    <row r="72" ht="18.6" customHeight="1" spans="1:16">
      <c r="A72" s="11">
        <v>68</v>
      </c>
      <c r="B72" s="11">
        <v>22328152</v>
      </c>
      <c r="C72" s="12" t="s">
        <v>77</v>
      </c>
      <c r="D72" s="13">
        <v>50</v>
      </c>
      <c r="E72" s="11">
        <v>0</v>
      </c>
      <c r="F72" s="11">
        <v>0</v>
      </c>
      <c r="G72" s="11">
        <v>50</v>
      </c>
      <c r="H72" s="11">
        <f t="shared" si="1"/>
        <v>5</v>
      </c>
      <c r="I72" s="11">
        <f>RANK(H72,$H$4:$H$74)</f>
        <v>3</v>
      </c>
      <c r="J72" s="20"/>
      <c r="K72" s="11"/>
      <c r="L72" s="13"/>
      <c r="M72" s="5"/>
      <c r="N72" s="5"/>
      <c r="O72" s="5"/>
      <c r="P72" s="5"/>
    </row>
    <row r="73" ht="21" customHeight="1" spans="1:16">
      <c r="A73" s="11">
        <v>69</v>
      </c>
      <c r="B73" s="11">
        <v>22328153</v>
      </c>
      <c r="C73" s="12" t="s">
        <v>72</v>
      </c>
      <c r="D73" s="13">
        <v>50</v>
      </c>
      <c r="E73" s="11">
        <v>0</v>
      </c>
      <c r="F73" s="11">
        <v>0</v>
      </c>
      <c r="G73" s="11">
        <v>50</v>
      </c>
      <c r="H73" s="11">
        <f t="shared" si="1"/>
        <v>5</v>
      </c>
      <c r="I73" s="11">
        <f>RANK(H73,$H$4:$H$74)</f>
        <v>3</v>
      </c>
      <c r="J73" s="20"/>
      <c r="K73" s="11"/>
      <c r="L73" s="13"/>
      <c r="M73" s="5"/>
      <c r="N73" s="5"/>
      <c r="O73" s="5"/>
      <c r="P73" s="5"/>
    </row>
    <row r="74" ht="18.6" customHeight="1" spans="1:16">
      <c r="A74" s="11">
        <v>71</v>
      </c>
      <c r="B74" s="11">
        <v>22328159</v>
      </c>
      <c r="C74" s="12" t="s">
        <v>66</v>
      </c>
      <c r="D74" s="13">
        <v>50</v>
      </c>
      <c r="E74" s="11">
        <v>0</v>
      </c>
      <c r="F74" s="11">
        <v>0</v>
      </c>
      <c r="G74" s="11">
        <v>50</v>
      </c>
      <c r="H74" s="11">
        <f t="shared" si="1"/>
        <v>5</v>
      </c>
      <c r="I74" s="11">
        <f>RANK(H74,$H$4:$H$74)</f>
        <v>3</v>
      </c>
      <c r="J74" s="20"/>
      <c r="K74" s="11"/>
      <c r="L74" s="13"/>
      <c r="M74" s="5"/>
      <c r="N74" s="5"/>
      <c r="O74" s="5"/>
      <c r="P74" s="5"/>
    </row>
    <row r="75" ht="18.6" customHeight="1" spans="1:16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ht="18.6" customHeight="1" spans="1:16">
      <c r="A76" s="5"/>
      <c r="B76" s="5"/>
      <c r="C76" s="5"/>
      <c r="D76" s="5" t="s">
        <v>92</v>
      </c>
      <c r="E76" s="5"/>
      <c r="F76" s="5"/>
      <c r="G76" s="5" t="s">
        <v>93</v>
      </c>
      <c r="H76" s="5"/>
      <c r="I76" s="5"/>
      <c r="J76" s="5"/>
      <c r="K76" s="5"/>
      <c r="L76" s="5"/>
      <c r="M76" s="22"/>
      <c r="N76" s="22"/>
      <c r="O76" s="22"/>
      <c r="P76" s="22"/>
    </row>
    <row r="77" ht="22.5" customHeight="1" spans="1:16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ht="22.5" customHeight="1" spans="1:16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ht="22.5" customHeight="1" spans="1:16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ht="22.5" customHeight="1" spans="1:16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ht="22.5" customHeight="1" spans="1:16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ht="22.5" customHeight="1" spans="1:16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ht="22.5" customHeight="1" spans="1:16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ht="22.5" customHeight="1" spans="1:16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ht="22.5" customHeight="1" spans="1:16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ht="22.5" customHeight="1" spans="1:1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ht="22.5" customHeight="1" spans="1:16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ht="22.5" customHeight="1" spans="1:16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ht="22.5" customHeight="1" spans="1:16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ht="22.5" customHeight="1" spans="1:16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ht="22.5" customHeight="1" spans="1:16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ht="22.5" customHeight="1" spans="1:16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ht="22.5" customHeight="1" spans="1:16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ht="22.5" customHeight="1" spans="1:16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ht="22.5" customHeight="1" spans="1:16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ht="22.5" customHeight="1" spans="1:1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ht="22.5" customHeight="1" spans="1:16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ht="22.5" customHeight="1" spans="1:16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ht="22.5" customHeight="1" spans="1:16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ht="22.5" customHeight="1" spans="1:16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ht="22.5" customHeight="1" spans="1:16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ht="22.5" customHeight="1" spans="1:16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ht="22.5" customHeight="1" spans="1:16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ht="22.5" customHeight="1" spans="1:16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ht="22.5" customHeight="1" spans="1:16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ht="22.5" customHeight="1" spans="1:1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ht="22.5" customHeight="1" spans="1:16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ht="22.5" customHeight="1" spans="1:16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ht="22.5" customHeight="1" spans="1:16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ht="22.5" customHeight="1" spans="1:16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ht="22.5" customHeight="1" spans="1:16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ht="22.5" customHeight="1" spans="1:16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ht="22.5" customHeight="1" spans="1:16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ht="22.5" customHeight="1" spans="1:16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ht="22.5" customHeight="1" spans="1:16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ht="22.5" customHeight="1" spans="1: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ht="22.5" customHeight="1" spans="1:16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ht="22.5" customHeight="1" spans="1:16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ht="22.5" customHeight="1" spans="1:16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ht="22.5" customHeight="1" spans="1:16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ht="22.5" customHeight="1" spans="1:16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ht="22.5" customHeight="1" spans="1:16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ht="22.5" customHeight="1" spans="1:16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ht="22.5" customHeight="1" spans="1:16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ht="22.5" customHeight="1" spans="1:16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ht="22.5" customHeight="1" spans="1:1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ht="22.5" customHeight="1" spans="1:16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ht="22.5" customHeight="1" spans="1:16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ht="22.5" customHeight="1" spans="1:16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ht="22.5" customHeight="1" spans="1:16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ht="22.5" customHeight="1" spans="1:16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ht="22.5" customHeight="1" spans="1:16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ht="22.5" customHeight="1" spans="1:16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ht="22.5" customHeight="1" spans="1:16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ht="22.5" customHeight="1" spans="1:16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ht="22.5" customHeight="1" spans="1:1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ht="22.5" customHeight="1" spans="1:16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ht="22.5" customHeight="1" spans="1:16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ht="22.5" customHeight="1" spans="1:16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ht="22.5" customHeight="1" spans="1:16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ht="22.5" customHeight="1" spans="1:16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ht="22.5" customHeight="1" spans="1:16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ht="22.5" customHeight="1" spans="1:16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ht="22.5" customHeight="1" spans="1:16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ht="22.5" customHeight="1" spans="1:16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ht="22.5" customHeight="1" spans="1:1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ht="22.5" customHeight="1" spans="1:16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ht="22.5" customHeight="1" spans="1:16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ht="22.5" customHeight="1" spans="1:16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ht="22.5" customHeight="1" spans="1:16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ht="22.5" customHeight="1" spans="1:16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ht="22.5" customHeight="1" spans="1:16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ht="22.5" customHeight="1" spans="1:16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ht="22.5" customHeight="1" spans="1:16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ht="22.5" customHeight="1" spans="1:16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ht="22.5" customHeight="1" spans="1:1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ht="22.5" customHeight="1" spans="1:16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ht="22.5" customHeight="1" spans="1:16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ht="22.5" customHeight="1" spans="1:16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ht="22.5" customHeight="1" spans="1:16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ht="22.5" customHeight="1" spans="1:16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ht="22.5" customHeight="1" spans="1:16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ht="22.5" customHeight="1" spans="1:16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ht="22.5" customHeight="1" spans="1:16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ht="22.5" customHeight="1" spans="1:16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ht="22.5" customHeight="1" spans="1:1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</sheetData>
  <sortState ref="A3:L74">
    <sortCondition ref="G3:G74" descending="1"/>
  </sortState>
  <mergeCells count="2">
    <mergeCell ref="A1:L1"/>
    <mergeCell ref="A2:D2"/>
  </mergeCells>
  <pageMargins left="0.748031496062992" right="0.748031496062992" top="0.984251968503937" bottom="0.984251968503937" header="0.511811023622047" footer="0.51181102362204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综合素质测评成绩</vt:lpstr>
      <vt:lpstr>德育测评</vt:lpstr>
      <vt:lpstr>智育测评</vt:lpstr>
      <vt:lpstr>文体测评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dodo酱</cp:lastModifiedBy>
  <dcterms:created xsi:type="dcterms:W3CDTF">2022-09-13T06:51:00Z</dcterms:created>
  <cp:lastPrinted>2023-09-22T08:40:00Z</cp:lastPrinted>
  <dcterms:modified xsi:type="dcterms:W3CDTF">2023-09-26T01:52:00Z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68F67C84C5E24AEAB39E8DCBFADAF058_13</vt:lpwstr>
  </property>
  <property fmtid="{D5CDD505-2E9C-101B-9397-08002B2CF9AE}" pid="3" name="KSOProductBuildVer">
    <vt:lpwstr>2052-12.1.0.15374</vt:lpwstr>
  </property>
</Properties>
</file>